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600" windowHeight="9495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provided'!$A$1:$E$101</definedName>
  </definedNames>
  <calcPr calcId="145621"/>
</workbook>
</file>

<file path=xl/calcChain.xml><?xml version="1.0" encoding="utf-8"?>
<calcChain xmlns="http://schemas.openxmlformats.org/spreadsheetml/2006/main">
  <c r="B103" i="1" l="1"/>
  <c r="B93" i="2" l="1"/>
  <c r="E2" i="3" l="1"/>
  <c r="D2" i="3"/>
  <c r="C2" i="3"/>
  <c r="B2" i="3"/>
  <c r="B1" i="3"/>
  <c r="E2" i="4"/>
  <c r="D2" i="4"/>
  <c r="C2" i="4"/>
  <c r="B2" i="4"/>
  <c r="B1" i="4"/>
  <c r="C2" i="2"/>
  <c r="D2" i="2"/>
  <c r="E2" i="2"/>
  <c r="B2" i="2"/>
  <c r="B1" i="2"/>
</calcChain>
</file>

<file path=xl/sharedStrings.xml><?xml version="1.0" encoding="utf-8"?>
<sst xmlns="http://schemas.openxmlformats.org/spreadsheetml/2006/main" count="632" uniqueCount="225">
  <si>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</si>
  <si>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</si>
  <si>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</si>
  <si>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</si>
  <si>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</si>
  <si>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</si>
  <si>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</si>
  <si>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>DomesticTravel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</si>
  <si>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</si>
  <si>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</si>
  <si>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</si>
  <si>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</si>
  <si>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</si>
  <si>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</si>
  <si>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</si>
  <si>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</si>
  <si>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</si>
  <si>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</si>
  <si>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</si>
  <si>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</si>
  <si>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</si>
  <si>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</si>
  <si>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</si>
  <si>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</si>
  <si>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</si>
  <si>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</si>
  <si>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</si>
  <si>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</si>
  <si>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</si>
  <si>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</si>
  <si>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</si>
  <si>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</si>
  <si>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</si>
  <si>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Gifts and hospitality*</t>
  </si>
  <si>
    <t>* include items such as meals, tickets to events, gifts from overseas counterparts, travel or accomodation (including that accepted by immediate family members).</t>
  </si>
  <si>
    <t>New Zealand Film Commission</t>
  </si>
  <si>
    <t>David Gibson</t>
  </si>
  <si>
    <t>Hotel Costs</t>
  </si>
  <si>
    <t>Auckland</t>
  </si>
  <si>
    <t>Hotel &amp; Airfare costs</t>
  </si>
  <si>
    <t>Christchurch</t>
  </si>
  <si>
    <t>Airfare costs</t>
  </si>
  <si>
    <t>Airfare &amp; rental car costs</t>
  </si>
  <si>
    <t>Cannes, France</t>
  </si>
  <si>
    <t>Shanghai, China</t>
  </si>
  <si>
    <t>Total travel expenses 
for the 12 months</t>
  </si>
  <si>
    <t>08/07/2014</t>
  </si>
  <si>
    <t>03/07/2014</t>
  </si>
  <si>
    <t>Wellington</t>
  </si>
  <si>
    <t>05/09/2014</t>
  </si>
  <si>
    <t>28/08/2014</t>
  </si>
  <si>
    <t>26/08/2014</t>
  </si>
  <si>
    <t>20/08/2014</t>
  </si>
  <si>
    <t>21/08/2014</t>
  </si>
  <si>
    <t>18/08/2014</t>
  </si>
  <si>
    <t>19/08/2014</t>
  </si>
  <si>
    <t>30/09/2014</t>
  </si>
  <si>
    <t>26/09/2014</t>
  </si>
  <si>
    <t>23/09/2014</t>
  </si>
  <si>
    <t>17/09/2014</t>
  </si>
  <si>
    <t>18/09/2014</t>
  </si>
  <si>
    <t>11/09/2014</t>
  </si>
  <si>
    <t>07/11/2014</t>
  </si>
  <si>
    <t>22/10/2014</t>
  </si>
  <si>
    <t>20/10/2014</t>
  </si>
  <si>
    <t>24/10/2014</t>
  </si>
  <si>
    <t>19/11/2014</t>
  </si>
  <si>
    <t>21/11/2014</t>
  </si>
  <si>
    <t>17/11/2014</t>
  </si>
  <si>
    <t>14/11/2014</t>
  </si>
  <si>
    <t>13/12/2014</t>
  </si>
  <si>
    <t>12/12/2014</t>
  </si>
  <si>
    <t>10/12/2014</t>
  </si>
  <si>
    <t>9/2/15</t>
  </si>
  <si>
    <t>3/2/15</t>
  </si>
  <si>
    <t>4/2/15</t>
  </si>
  <si>
    <t>29/1/15</t>
  </si>
  <si>
    <t>22/1/15</t>
  </si>
  <si>
    <t>16/1/15</t>
  </si>
  <si>
    <t>14/1/15</t>
  </si>
  <si>
    <t xml:space="preserve">Hotel accomodation </t>
  </si>
  <si>
    <t>Toronto</t>
  </si>
  <si>
    <t>Los Angeles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</si>
  <si>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</si>
  <si>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</si>
  <si>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</si>
  <si>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</si>
  <si>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</si>
  <si>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</si>
  <si>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</si>
  <si>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</si>
  <si>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</si>
  <si>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</si>
  <si>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</si>
  <si>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</si>
  <si>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Lunch</t>
  </si>
  <si>
    <t>breakfast</t>
  </si>
  <si>
    <t>lunch</t>
  </si>
  <si>
    <t>Parking</t>
  </si>
  <si>
    <t>Attending Cultural Sector CE meeting</t>
  </si>
  <si>
    <t>Drinks</t>
  </si>
  <si>
    <t>Meeting with Producers x 2</t>
  </si>
  <si>
    <t>Taxi</t>
  </si>
  <si>
    <t>Travel to Airport</t>
  </si>
  <si>
    <t>Travel to Airport for Flight to Auckland</t>
  </si>
  <si>
    <t>Travel to Airport for Flight to Wellington</t>
  </si>
  <si>
    <t>Meeting with Producer</t>
  </si>
  <si>
    <t>Dinner</t>
  </si>
  <si>
    <t>Meeting with Producers x 2 + NZFC staff x 1</t>
  </si>
  <si>
    <t>Meetings with Producers x 4</t>
  </si>
  <si>
    <t>Travel to Auckland to attend meetings</t>
  </si>
  <si>
    <t>Meeting with Actor</t>
  </si>
  <si>
    <t>Meeting with Producer/Director</t>
  </si>
  <si>
    <t>Meeting with TVNZ Commissioning Editors x 2</t>
  </si>
  <si>
    <t>Travel to meeting</t>
  </si>
  <si>
    <t>Travel to meetings around Auckland</t>
  </si>
  <si>
    <t>Post Screen Advisory Board meeting NZFC staff x 3</t>
  </si>
  <si>
    <t>09/03/15</t>
  </si>
  <si>
    <t>02/03/15</t>
  </si>
  <si>
    <t>26/02/15</t>
  </si>
  <si>
    <t>25/02/15</t>
  </si>
  <si>
    <t>20/02/15</t>
  </si>
  <si>
    <t>19/02/15</t>
  </si>
  <si>
    <t>18/02/15</t>
  </si>
  <si>
    <t>11/02/15</t>
  </si>
  <si>
    <t>10/02/15</t>
  </si>
  <si>
    <t>Airport parking for Auckland Travel</t>
  </si>
  <si>
    <t>Travel to meetings around Wellington</t>
  </si>
  <si>
    <t>Coffee/Tea</t>
  </si>
  <si>
    <t>Breakfast</t>
  </si>
  <si>
    <t>Breakfast meeting with NZFC staff member</t>
  </si>
  <si>
    <t>Lunch meeting with NZFC staff member</t>
  </si>
  <si>
    <t>04/05/2015</t>
  </si>
  <si>
    <t>Meeting with Producer &amp; NZFC staff member</t>
  </si>
  <si>
    <t>03/06/2015</t>
  </si>
  <si>
    <t>17/05/2015</t>
  </si>
  <si>
    <t>30/05/2015</t>
  </si>
  <si>
    <t>St Tropez, France</t>
  </si>
  <si>
    <t>30/06/2015</t>
  </si>
  <si>
    <t>24/06/2015</t>
  </si>
  <si>
    <t>12/06/2015</t>
  </si>
  <si>
    <t>Attending Toronto International Film Festival</t>
  </si>
  <si>
    <t>Attending Shanghai Film Market/Festival</t>
  </si>
  <si>
    <t>Attending Beijing Film market</t>
  </si>
  <si>
    <t>Attending Cannes Film festival &amp; market</t>
  </si>
  <si>
    <t>Airfare</t>
  </si>
  <si>
    <t>Accomodation</t>
  </si>
  <si>
    <t>Taxis and Other transfer costs</t>
  </si>
  <si>
    <t>08/11/2014</t>
  </si>
  <si>
    <t>Offsite meeting with NZFC staff member</t>
  </si>
  <si>
    <t>Auckland Meeting with NZFC Staff Member</t>
  </si>
  <si>
    <t>Melbourne, Australia</t>
  </si>
  <si>
    <t>Industry Stakeholder meetings</t>
  </si>
  <si>
    <t>NZFC June Board meeting</t>
  </si>
  <si>
    <t>Per diems</t>
  </si>
  <si>
    <t>Industry Stakeholder meetings &amp; functions</t>
  </si>
  <si>
    <t>Total hospitality expenses 
for the 12 months</t>
  </si>
  <si>
    <t>Total hospitality and gifts received
for the 12 months</t>
  </si>
  <si>
    <t>Total other expenses for the 12 months</t>
  </si>
  <si>
    <t>Attending Screen Producers Conference</t>
  </si>
  <si>
    <t>Beijing &amp; Guangzhou, China</t>
  </si>
  <si>
    <t>Part of China Screen Sector delegation</t>
  </si>
  <si>
    <t>Beijing, China</t>
  </si>
  <si>
    <t>Toronto, Canada</t>
  </si>
  <si>
    <t>04/06/2015</t>
  </si>
  <si>
    <t>Meeting with Consultants x 2</t>
  </si>
  <si>
    <t>Meeting with Director</t>
  </si>
  <si>
    <t>Meeting with Writer</t>
  </si>
  <si>
    <t>Meeting with CE &amp; Chair NZ Music Commission</t>
  </si>
  <si>
    <t>Meeting with Talent Manager</t>
  </si>
  <si>
    <t>Meeting with Editor</t>
  </si>
  <si>
    <t>Meeting with NZFC board chair</t>
  </si>
  <si>
    <t xml:space="preserve">Meeting with Producers x 3 </t>
  </si>
  <si>
    <t>Meeting with industry guild executive</t>
  </si>
  <si>
    <t>3 x meetings with producers</t>
  </si>
  <si>
    <t>Travel to Memorial service</t>
  </si>
  <si>
    <t>Meeting with Producer/Director x 2</t>
  </si>
  <si>
    <t>Meeting with NZFC Board Chair</t>
  </si>
  <si>
    <t>meeting with Industry Executive</t>
  </si>
  <si>
    <t>Meeting/Briefing with NZFC staff member pre Board meeting</t>
  </si>
  <si>
    <t>Meeting with Producer + NZFC staff member</t>
  </si>
  <si>
    <t>Meeting with Industry Executive</t>
  </si>
  <si>
    <t>Meetings x 3 - Producers x 2 + Lotto Executive x 1</t>
  </si>
  <si>
    <t>Working breakfast meeting with NZFC staff member</t>
  </si>
  <si>
    <t>Meeting with Producers x 2 + 2 NZFC staff</t>
  </si>
  <si>
    <t xml:space="preserve">Meeting with Producers x 2 </t>
  </si>
  <si>
    <t xml:space="preserve">Meeting with Producer </t>
  </si>
  <si>
    <t>Meeting with Ministry executive</t>
  </si>
  <si>
    <t>-</t>
  </si>
  <si>
    <t>Taxis</t>
  </si>
  <si>
    <t>Wellington &amp; Auckland</t>
  </si>
  <si>
    <t>01-31/07/2014</t>
  </si>
  <si>
    <t>01-31/08/2014</t>
  </si>
  <si>
    <t>01/30/09/2014</t>
  </si>
  <si>
    <t>01-31/10/2014</t>
  </si>
  <si>
    <t>01-30/11/2014</t>
  </si>
  <si>
    <t>01-31/12/2014</t>
  </si>
  <si>
    <t>01-31/01/2015</t>
  </si>
  <si>
    <t>01-28/02/2015</t>
  </si>
  <si>
    <t>01-31/03/2015</t>
  </si>
  <si>
    <t>01-30/04/2015</t>
  </si>
  <si>
    <t>01-31/05/2015</t>
  </si>
  <si>
    <t>01-30/06/2015</t>
  </si>
  <si>
    <t>Wellington, Christchurch &amp; Auckland</t>
  </si>
  <si>
    <t>Dinner Meeting with Disney group x 16</t>
  </si>
  <si>
    <t>Meeting with Producers x 4</t>
  </si>
  <si>
    <t>Meeting with International producers x 3</t>
  </si>
  <si>
    <t>Meeting with industry panel x 3</t>
  </si>
  <si>
    <t>NZFC Board Dinner to acknowledge Chair receiving NZOM x 6 Board members +  3 stakeholders</t>
  </si>
  <si>
    <t>Meeting with Film production team x 3</t>
  </si>
  <si>
    <t>Dinner meeting with NZFC Board members x 6</t>
  </si>
  <si>
    <t>Meeting with International Industry Executive</t>
  </si>
  <si>
    <t>x2 tickets to Chinese Acrobat Show</t>
  </si>
  <si>
    <t>Chinese Embassy</t>
  </si>
  <si>
    <t>Unknown</t>
  </si>
  <si>
    <t>Solar Charger</t>
  </si>
  <si>
    <t>Envy Studios</t>
  </si>
  <si>
    <t>Inaugral Membership to Seafarers Club, Auckland</t>
  </si>
  <si>
    <t>Seafarers Club</t>
  </si>
  <si>
    <t>x2 tickets to Don Quixote ballet</t>
  </si>
  <si>
    <t>NZ Ballet</t>
  </si>
  <si>
    <t xml:space="preserve">Wellington </t>
  </si>
  <si>
    <t>Wellington - took staff member</t>
  </si>
  <si>
    <t>no other expenses</t>
  </si>
  <si>
    <t>Meeting with NZ Consul General +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</si>
</sst>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##,###,##0.00"/>
    <numFmt numFmtId="165" formatCode="&quot;$&quot;#,##0.00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9" fillId="0" borderId="0" applyNumberFormat="0" applyFill="0" applyBorder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0" applyNumberFormat="0" applyAlignment="0" applyProtection="0"/>
    <xf numFmtId="0" fontId="17" fillId="10" borderId="21" applyNumberFormat="0" applyAlignment="0" applyProtection="0"/>
    <xf numFmtId="0" fontId="18" fillId="10" borderId="20" applyNumberFormat="0" applyAlignment="0" applyProtection="0"/>
    <xf numFmtId="0" fontId="19" fillId="0" borderId="22" applyNumberFormat="0" applyFill="0" applyAlignment="0" applyProtection="0"/>
    <xf numFmtId="0" fontId="20" fillId="11" borderId="23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5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4" fillId="36" borderId="0" applyNumberFormat="0" applyBorder="0" applyAlignment="0" applyProtection="0"/>
    <xf numFmtId="0" fontId="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1" fillId="12" borderId="24" applyNumberFormat="0" applyFont="0" applyAlignment="0" applyProtection="0"/>
    <xf numFmtId="0" fontId="25" fillId="0" borderId="0"/>
  </cellStyleXfs>
  <cellXfs count="14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4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2" fillId="2" borderId="0" xfId="0" applyFont="1" applyFill="1" applyBorder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2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4" borderId="5" xfId="0" applyFont="1" applyFill="1" applyBorder="1" applyAlignment="1">
      <alignment vertical="center" wrapText="1" readingOrder="1"/>
    </xf>
    <xf numFmtId="0" fontId="4" fillId="4" borderId="3" xfId="0" applyFont="1" applyFill="1" applyBorder="1" applyAlignment="1">
      <alignment vertical="center" wrapText="1" readingOrder="1"/>
    </xf>
    <xf numFmtId="0" fontId="4" fillId="4" borderId="10" xfId="0" applyFont="1" applyFill="1" applyBorder="1" applyAlignment="1">
      <alignment vertical="center" wrapText="1" readingOrder="1"/>
    </xf>
    <xf numFmtId="0" fontId="4" fillId="4" borderId="0" xfId="0" applyFont="1" applyFill="1" applyBorder="1" applyAlignment="1">
      <alignment vertical="center" wrapText="1" readingOrder="1"/>
    </xf>
    <xf numFmtId="0" fontId="4" fillId="3" borderId="5" xfId="0" applyFont="1" applyFill="1" applyBorder="1" applyAlignment="1">
      <alignment vertical="center" wrapText="1" readingOrder="1"/>
    </xf>
    <xf numFmtId="0" fontId="4" fillId="3" borderId="3" xfId="0" applyFont="1" applyFill="1" applyBorder="1" applyAlignment="1">
      <alignment vertical="center" wrapText="1" readingOrder="1"/>
    </xf>
    <xf numFmtId="0" fontId="6" fillId="5" borderId="8" xfId="0" applyFont="1" applyFill="1" applyBorder="1" applyAlignment="1">
      <alignment vertical="center" wrapText="1" readingOrder="1"/>
    </xf>
    <xf numFmtId="0" fontId="4" fillId="3" borderId="8" xfId="0" applyFont="1" applyFill="1" applyBorder="1" applyAlignment="1">
      <alignment vertical="center" wrapText="1" readingOrder="1"/>
    </xf>
    <xf numFmtId="0" fontId="4" fillId="3" borderId="2" xfId="0" applyFont="1" applyFill="1" applyBorder="1" applyAlignment="1">
      <alignment vertical="center" wrapText="1" readingOrder="1"/>
    </xf>
    <xf numFmtId="0" fontId="6" fillId="5" borderId="5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6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2" fillId="0" borderId="0" xfId="0" applyFont="1" applyBorder="1" applyAlignment="1">
      <alignment vertical="center" wrapText="1" readingOrder="1"/>
    </xf>
    <xf numFmtId="0" fontId="4" fillId="0" borderId="15" xfId="0" applyFont="1" applyFill="1" applyBorder="1" applyAlignment="1">
      <alignment vertical="center" wrapText="1" readingOrder="1"/>
    </xf>
    <xf numFmtId="0" fontId="5" fillId="0" borderId="15" xfId="0" applyFont="1" applyBorder="1" applyAlignment="1">
      <alignment vertical="center" wrapText="1" readingOrder="1"/>
    </xf>
    <xf numFmtId="0" fontId="0" fillId="0" borderId="0" xfId="0" applyFont="1" applyBorder="1" applyAlignment="1">
      <alignment vertical="center" wrapText="1" readingOrder="1"/>
    </xf>
    <xf numFmtId="0" fontId="5" fillId="0" borderId="9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4" fillId="0" borderId="16" xfId="0" applyFont="1" applyFill="1" applyBorder="1" applyAlignment="1">
      <alignment vertical="center" wrapText="1" readingOrder="1"/>
    </xf>
    <xf numFmtId="0" fontId="2" fillId="0" borderId="15" xfId="0" applyFont="1" applyFill="1" applyBorder="1" applyAlignment="1">
      <alignment vertical="center" wrapText="1" readingOrder="1"/>
    </xf>
    <xf numFmtId="14" fontId="2" fillId="0" borderId="15" xfId="0" applyNumberFormat="1" applyFont="1" applyFill="1" applyBorder="1" applyAlignment="1">
      <alignment vertical="center" wrapText="1" readingOrder="1"/>
    </xf>
    <xf numFmtId="14" fontId="0" fillId="0" borderId="3" xfId="0" applyNumberFormat="1" applyFont="1" applyBorder="1" applyAlignment="1">
      <alignment vertical="center" wrapText="1" readingOrder="1"/>
    </xf>
    <xf numFmtId="0" fontId="0" fillId="0" borderId="15" xfId="0" applyFont="1" applyBorder="1" applyAlignment="1">
      <alignment wrapText="1"/>
    </xf>
    <xf numFmtId="0" fontId="26" fillId="0" borderId="15" xfId="45" applyFont="1" applyBorder="1" applyAlignment="1">
      <alignment wrapText="1"/>
    </xf>
    <xf numFmtId="49" fontId="25" fillId="0" borderId="15" xfId="0" applyNumberFormat="1" applyFont="1" applyBorder="1"/>
    <xf numFmtId="164" fontId="25" fillId="0" borderId="15" xfId="0" applyNumberFormat="1" applyFont="1" applyBorder="1"/>
    <xf numFmtId="49" fontId="25" fillId="0" borderId="15" xfId="45" applyNumberFormat="1" applyFont="1" applyBorder="1"/>
    <xf numFmtId="0" fontId="0" fillId="0" borderId="15" xfId="0" applyFont="1" applyBorder="1"/>
    <xf numFmtId="49" fontId="27" fillId="0" borderId="15" xfId="47" applyNumberFormat="1" applyFont="1" applyBorder="1"/>
    <xf numFmtId="49" fontId="27" fillId="0" borderId="15" xfId="0" applyNumberFormat="1" applyFont="1" applyBorder="1"/>
    <xf numFmtId="49" fontId="27" fillId="0" borderId="15" xfId="45" applyNumberFormat="1" applyFont="1" applyBorder="1"/>
    <xf numFmtId="0" fontId="0" fillId="0" borderId="15" xfId="0" applyFont="1" applyFill="1" applyBorder="1"/>
    <xf numFmtId="49" fontId="25" fillId="0" borderId="8" xfId="0" applyNumberFormat="1" applyFont="1" applyBorder="1"/>
    <xf numFmtId="49" fontId="25" fillId="0" borderId="15" xfId="0" applyNumberFormat="1" applyFont="1" applyFill="1" applyBorder="1"/>
    <xf numFmtId="49" fontId="25" fillId="0" borderId="15" xfId="45" applyNumberFormat="1" applyFont="1" applyFill="1" applyBorder="1"/>
    <xf numFmtId="14" fontId="0" fillId="0" borderId="15" xfId="0" applyNumberFormat="1" applyBorder="1" applyAlignment="1">
      <alignment vertical="top" wrapText="1"/>
    </xf>
    <xf numFmtId="165" fontId="0" fillId="0" borderId="15" xfId="0" applyNumberFormat="1" applyBorder="1" applyAlignment="1">
      <alignment wrapText="1"/>
    </xf>
    <xf numFmtId="0" fontId="0" fillId="0" borderId="15" xfId="0" applyBorder="1" applyAlignment="1">
      <alignment wrapText="1"/>
    </xf>
    <xf numFmtId="49" fontId="25" fillId="0" borderId="15" xfId="45" applyNumberFormat="1" applyFont="1" applyBorder="1" applyAlignment="1">
      <alignment horizontal="right"/>
    </xf>
    <xf numFmtId="0" fontId="6" fillId="0" borderId="15" xfId="0" applyFont="1" applyBorder="1" applyAlignment="1">
      <alignment horizontal="left" wrapText="1"/>
    </xf>
    <xf numFmtId="0" fontId="2" fillId="0" borderId="15" xfId="0" applyFont="1" applyBorder="1" applyAlignment="1">
      <alignment wrapText="1"/>
    </xf>
    <xf numFmtId="165" fontId="28" fillId="0" borderId="15" xfId="0" applyNumberFormat="1" applyFont="1" applyBorder="1" applyAlignment="1">
      <alignment wrapText="1"/>
    </xf>
    <xf numFmtId="0" fontId="28" fillId="0" borderId="15" xfId="0" applyFont="1" applyBorder="1" applyAlignment="1">
      <alignment wrapText="1"/>
    </xf>
    <xf numFmtId="0" fontId="0" fillId="0" borderId="15" xfId="0" applyBorder="1" applyAlignment="1">
      <alignment vertical="top" wrapText="1"/>
    </xf>
    <xf numFmtId="0" fontId="1" fillId="0" borderId="15" xfId="41" applyBorder="1"/>
    <xf numFmtId="14" fontId="29" fillId="0" borderId="15" xfId="0" applyNumberFormat="1" applyFont="1" applyBorder="1" applyAlignment="1">
      <alignment vertical="top" wrapText="1"/>
    </xf>
    <xf numFmtId="0" fontId="0" fillId="0" borderId="15" xfId="0" applyBorder="1"/>
    <xf numFmtId="14" fontId="28" fillId="0" borderId="15" xfId="0" applyNumberFormat="1" applyFont="1" applyBorder="1" applyAlignment="1">
      <alignment horizontal="right" vertical="top" wrapText="1"/>
    </xf>
    <xf numFmtId="14" fontId="0" fillId="0" borderId="15" xfId="0" applyNumberFormat="1" applyBorder="1" applyAlignment="1">
      <alignment horizontal="right" vertical="top" wrapText="1"/>
    </xf>
    <xf numFmtId="49" fontId="25" fillId="0" borderId="15" xfId="0" applyNumberFormat="1" applyFont="1" applyBorder="1" applyAlignment="1">
      <alignment horizontal="right"/>
    </xf>
    <xf numFmtId="14" fontId="0" fillId="0" borderId="15" xfId="0" applyNumberForma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0" fillId="0" borderId="15" xfId="0" applyBorder="1" applyAlignment="1">
      <alignment vertical="center" wrapText="1"/>
    </xf>
    <xf numFmtId="14" fontId="0" fillId="0" borderId="15" xfId="0" applyNumberFormat="1" applyFont="1" applyBorder="1" applyAlignment="1">
      <alignment horizontal="right" wrapText="1"/>
    </xf>
    <xf numFmtId="49" fontId="25" fillId="0" borderId="15" xfId="47" applyNumberFormat="1" applyBorder="1" applyAlignment="1">
      <alignment horizontal="right"/>
    </xf>
    <xf numFmtId="165" fontId="25" fillId="0" borderId="15" xfId="45" applyNumberFormat="1" applyBorder="1"/>
    <xf numFmtId="165" fontId="2" fillId="5" borderId="3" xfId="0" applyNumberFormat="1" applyFont="1" applyFill="1" applyBorder="1" applyAlignment="1"/>
    <xf numFmtId="165" fontId="2" fillId="5" borderId="2" xfId="0" applyNumberFormat="1" applyFont="1" applyFill="1" applyBorder="1" applyAlignment="1"/>
    <xf numFmtId="0" fontId="0" fillId="0" borderId="15" xfId="0" applyFont="1" applyFill="1" applyBorder="1" applyAlignment="1">
      <alignment wrapText="1"/>
    </xf>
    <xf numFmtId="14" fontId="0" fillId="0" borderId="15" xfId="0" applyNumberFormat="1" applyFont="1" applyBorder="1" applyAlignment="1">
      <alignment wrapText="1"/>
    </xf>
    <xf numFmtId="14" fontId="0" fillId="0" borderId="15" xfId="0" applyNumberFormat="1" applyFont="1" applyBorder="1" applyAlignment="1">
      <alignment horizontal="right" vertical="top" wrapText="1"/>
    </xf>
    <xf numFmtId="49" fontId="25" fillId="0" borderId="15" xfId="0" applyNumberFormat="1" applyFont="1" applyBorder="1" applyAlignment="1">
      <alignment wrapText="1"/>
    </xf>
    <xf numFmtId="15" fontId="0" fillId="0" borderId="10" xfId="0" applyNumberFormat="1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3" xfId="42"/>
    <cellStyle name="Currency 2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5"/>
    <cellStyle name="Normal 3" xfId="47"/>
    <cellStyle name="Note 2" xfId="46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zoomScale="80" zoomScaleNormal="80" workbookViewId="0">
      <selection activeCell="C86" sqref="C86"/>
    </sheetView>
  </sheetViews>
  <sheetFormatPr defaultRowHeight="12.75" x14ac:dyDescent="0.2"/>
  <cols>
    <col min="1" max="1" width="29.85546875" style="15" bestFit="1" customWidth="1"/>
    <col min="2" max="2" width="23.140625" style="2" customWidth="1"/>
    <col min="3" max="3" width="51.5703125" style="2" bestFit="1" customWidth="1"/>
    <col min="4" max="4" width="27.140625" style="2" customWidth="1"/>
    <col min="5" max="5" width="28.140625" style="2" customWidth="1"/>
    <col min="6" max="16384" width="9.140625" style="2"/>
  </cols>
  <sheetData>
    <row r="1" spans="1:5" s="6" customFormat="1" ht="36" customHeight="1" x14ac:dyDescent="0.2">
      <c r="A1" s="87" t="s">
        <v>31</v>
      </c>
      <c r="B1" s="83" t="s">
        <v>35</v>
      </c>
      <c r="C1" s="88"/>
      <c r="D1" s="88"/>
      <c r="E1" s="83"/>
    </row>
    <row r="2" spans="1:5" s="6" customFormat="1" ht="35.25" customHeight="1" x14ac:dyDescent="0.2">
      <c r="A2" s="89" t="s">
        <v>23</v>
      </c>
      <c r="B2" s="90" t="s">
        <v>36</v>
      </c>
      <c r="C2" s="84" t="s">
        <v>24</v>
      </c>
      <c r="D2" s="91">
        <v>42186</v>
      </c>
      <c r="E2" s="91">
        <v>42185</v>
      </c>
    </row>
    <row r="3" spans="1:5" s="6" customFormat="1" ht="35.25" customHeight="1" x14ac:dyDescent="0.2">
      <c r="A3" s="134" t="s">
        <v>30</v>
      </c>
      <c r="B3" s="135"/>
      <c r="C3" s="135"/>
      <c r="D3" s="135"/>
      <c r="E3" s="136"/>
    </row>
    <row r="4" spans="1:5" s="7" customFormat="1" ht="31.5" x14ac:dyDescent="0.2">
      <c r="A4" s="65" t="s">
        <v>0</v>
      </c>
      <c r="B4" s="66" t="s">
        <v>1</v>
      </c>
      <c r="C4" s="8"/>
      <c r="D4" s="8"/>
      <c r="E4" s="21"/>
    </row>
    <row r="5" spans="1:5" s="6" customFormat="1" ht="25.5" x14ac:dyDescent="0.2">
      <c r="A5" s="22" t="s">
        <v>2</v>
      </c>
      <c r="B5" s="3" t="s">
        <v>28</v>
      </c>
      <c r="C5" s="3" t="s">
        <v>27</v>
      </c>
      <c r="D5" s="3" t="s">
        <v>26</v>
      </c>
      <c r="E5" s="23" t="s">
        <v>5</v>
      </c>
    </row>
    <row r="6" spans="1:5" x14ac:dyDescent="0.2">
      <c r="A6" s="106">
        <v>41922</v>
      </c>
      <c r="B6" s="107">
        <v>2147.08</v>
      </c>
      <c r="C6" s="108" t="s">
        <v>141</v>
      </c>
      <c r="D6" s="108" t="s">
        <v>80</v>
      </c>
      <c r="E6" s="108" t="s">
        <v>163</v>
      </c>
    </row>
    <row r="7" spans="1:5" x14ac:dyDescent="0.2">
      <c r="A7" s="106">
        <v>42173</v>
      </c>
      <c r="B7" s="107">
        <v>1696.7</v>
      </c>
      <c r="C7" s="108" t="s">
        <v>142</v>
      </c>
      <c r="D7" s="108" t="s">
        <v>80</v>
      </c>
      <c r="E7" s="108" t="s">
        <v>44</v>
      </c>
    </row>
    <row r="8" spans="1:5" ht="12" customHeight="1" x14ac:dyDescent="0.2">
      <c r="A8" s="114"/>
      <c r="B8" s="108"/>
      <c r="C8" s="108"/>
      <c r="D8" s="108"/>
      <c r="E8" s="108"/>
    </row>
    <row r="9" spans="1:5" s="7" customFormat="1" ht="31.5" x14ac:dyDescent="0.2">
      <c r="A9" s="63" t="s">
        <v>0</v>
      </c>
      <c r="B9" s="64" t="s">
        <v>25</v>
      </c>
      <c r="C9" s="9"/>
      <c r="D9" s="9"/>
      <c r="E9" s="26"/>
    </row>
    <row r="10" spans="1:5" s="6" customFormat="1" x14ac:dyDescent="0.2">
      <c r="A10" s="22" t="s">
        <v>2</v>
      </c>
      <c r="B10" s="3" t="s">
        <v>28</v>
      </c>
      <c r="C10" s="3"/>
      <c r="D10" s="3"/>
      <c r="E10" s="23"/>
    </row>
    <row r="11" spans="1:5" x14ac:dyDescent="0.2">
      <c r="A11" s="106">
        <v>41885</v>
      </c>
      <c r="B11" s="107">
        <v>10360.299999999999</v>
      </c>
      <c r="C11" s="108" t="s">
        <v>141</v>
      </c>
      <c r="D11" s="108" t="s">
        <v>145</v>
      </c>
      <c r="E11" s="108" t="s">
        <v>163</v>
      </c>
    </row>
    <row r="12" spans="1:5" x14ac:dyDescent="0.2">
      <c r="A12" s="106">
        <v>41885</v>
      </c>
      <c r="B12" s="107">
        <v>700</v>
      </c>
      <c r="C12" s="108" t="s">
        <v>141</v>
      </c>
      <c r="D12" s="108" t="s">
        <v>154</v>
      </c>
      <c r="E12" s="108" t="s">
        <v>163</v>
      </c>
    </row>
    <row r="13" spans="1:5" x14ac:dyDescent="0.2">
      <c r="A13" s="106">
        <v>41973</v>
      </c>
      <c r="B13" s="107">
        <v>5371.4</v>
      </c>
      <c r="C13" s="108" t="s">
        <v>161</v>
      </c>
      <c r="D13" s="108" t="s">
        <v>39</v>
      </c>
      <c r="E13" s="108" t="s">
        <v>160</v>
      </c>
    </row>
    <row r="14" spans="1:5" x14ac:dyDescent="0.2">
      <c r="A14" s="106">
        <v>41959</v>
      </c>
      <c r="B14" s="107">
        <v>2065.73</v>
      </c>
      <c r="C14" s="108" t="s">
        <v>159</v>
      </c>
      <c r="D14" s="108" t="s">
        <v>39</v>
      </c>
      <c r="E14" s="108" t="s">
        <v>151</v>
      </c>
    </row>
    <row r="15" spans="1:5" x14ac:dyDescent="0.2">
      <c r="A15" s="106">
        <v>42108</v>
      </c>
      <c r="B15" s="107">
        <v>8251.17</v>
      </c>
      <c r="C15" s="108" t="s">
        <v>143</v>
      </c>
      <c r="D15" s="108" t="s">
        <v>39</v>
      </c>
      <c r="E15" s="108" t="s">
        <v>162</v>
      </c>
    </row>
    <row r="16" spans="1:5" x14ac:dyDescent="0.2">
      <c r="A16" s="106">
        <v>42114</v>
      </c>
      <c r="B16" s="107">
        <v>145.11000000000001</v>
      </c>
      <c r="C16" s="108" t="s">
        <v>143</v>
      </c>
      <c r="D16" s="108" t="s">
        <v>147</v>
      </c>
      <c r="E16" s="108" t="s">
        <v>162</v>
      </c>
    </row>
    <row r="17" spans="1:5" x14ac:dyDescent="0.2">
      <c r="A17" s="106">
        <v>42108</v>
      </c>
      <c r="B17" s="107">
        <v>900</v>
      </c>
      <c r="C17" s="108" t="s">
        <v>143</v>
      </c>
      <c r="D17" s="108" t="s">
        <v>154</v>
      </c>
      <c r="E17" s="108" t="s">
        <v>162</v>
      </c>
    </row>
    <row r="18" spans="1:5" x14ac:dyDescent="0.2">
      <c r="A18" s="106">
        <v>42136</v>
      </c>
      <c r="B18" s="107">
        <v>9441.69</v>
      </c>
      <c r="C18" s="108" t="s">
        <v>144</v>
      </c>
      <c r="D18" s="108" t="s">
        <v>145</v>
      </c>
      <c r="E18" s="108" t="s">
        <v>43</v>
      </c>
    </row>
    <row r="19" spans="1:5" x14ac:dyDescent="0.2">
      <c r="A19" s="106">
        <v>42136</v>
      </c>
      <c r="B19" s="107">
        <v>1600</v>
      </c>
      <c r="C19" s="108" t="s">
        <v>144</v>
      </c>
      <c r="D19" s="108" t="s">
        <v>146</v>
      </c>
      <c r="E19" s="108" t="s">
        <v>43</v>
      </c>
    </row>
    <row r="20" spans="1:5" x14ac:dyDescent="0.2">
      <c r="A20" s="106">
        <v>42136</v>
      </c>
      <c r="B20" s="107">
        <v>900</v>
      </c>
      <c r="C20" s="108" t="s">
        <v>144</v>
      </c>
      <c r="D20" s="108" t="s">
        <v>154</v>
      </c>
      <c r="E20" s="108" t="s">
        <v>43</v>
      </c>
    </row>
    <row r="21" spans="1:5" x14ac:dyDescent="0.2">
      <c r="A21" s="106">
        <v>42165</v>
      </c>
      <c r="B21" s="107">
        <v>4423.2</v>
      </c>
      <c r="C21" s="108" t="s">
        <v>142</v>
      </c>
      <c r="D21" s="108" t="s">
        <v>145</v>
      </c>
      <c r="E21" s="108" t="s">
        <v>44</v>
      </c>
    </row>
    <row r="22" spans="1:5" x14ac:dyDescent="0.2">
      <c r="A22" s="106">
        <v>42165</v>
      </c>
      <c r="B22" s="107">
        <v>550</v>
      </c>
      <c r="C22" s="108" t="s">
        <v>142</v>
      </c>
      <c r="D22" s="108" t="s">
        <v>154</v>
      </c>
      <c r="E22" s="108" t="s">
        <v>44</v>
      </c>
    </row>
    <row r="23" spans="1:5" s="7" customFormat="1" ht="31.5" x14ac:dyDescent="0.2">
      <c r="A23" s="67" t="s">
        <v>7</v>
      </c>
      <c r="B23" s="68" t="s">
        <v>1</v>
      </c>
      <c r="C23" s="13"/>
      <c r="D23" s="13"/>
      <c r="E23" s="27"/>
    </row>
    <row r="24" spans="1:5" s="6" customFormat="1" ht="25.5" customHeight="1" x14ac:dyDescent="0.2">
      <c r="A24" s="22" t="s">
        <v>2</v>
      </c>
      <c r="B24" s="3" t="s">
        <v>28</v>
      </c>
      <c r="C24" s="3" t="s">
        <v>8</v>
      </c>
      <c r="D24" s="3" t="s">
        <v>4</v>
      </c>
      <c r="E24" s="23" t="s">
        <v>5</v>
      </c>
    </row>
    <row r="25" spans="1:5" s="6" customFormat="1" ht="25.5" customHeight="1" x14ac:dyDescent="0.25">
      <c r="A25" s="110" t="s">
        <v>83</v>
      </c>
      <c r="B25" s="111"/>
      <c r="C25" s="111"/>
      <c r="D25" s="111"/>
      <c r="E25" s="111"/>
    </row>
    <row r="26" spans="1:5" s="6" customFormat="1" x14ac:dyDescent="0.2">
      <c r="A26" s="118">
        <v>42189</v>
      </c>
      <c r="B26" s="112">
        <v>52</v>
      </c>
      <c r="C26" s="113" t="s">
        <v>110</v>
      </c>
      <c r="D26" s="113" t="s">
        <v>98</v>
      </c>
      <c r="E26" s="113" t="s">
        <v>48</v>
      </c>
    </row>
    <row r="27" spans="1:5" s="6" customFormat="1" ht="15" x14ac:dyDescent="0.25">
      <c r="A27" s="110" t="s">
        <v>84</v>
      </c>
      <c r="B27" s="112"/>
      <c r="C27" s="113"/>
      <c r="D27" s="113"/>
      <c r="E27" s="113"/>
    </row>
    <row r="28" spans="1:5" x14ac:dyDescent="0.2">
      <c r="A28" s="119">
        <v>41882</v>
      </c>
      <c r="B28" s="107">
        <v>52</v>
      </c>
      <c r="C28" s="108" t="s">
        <v>104</v>
      </c>
      <c r="D28" s="108" t="s">
        <v>102</v>
      </c>
      <c r="E28" s="108" t="s">
        <v>48</v>
      </c>
    </row>
    <row r="29" spans="1:5" x14ac:dyDescent="0.2">
      <c r="A29" s="119">
        <v>41882</v>
      </c>
      <c r="B29" s="107">
        <v>102.1</v>
      </c>
      <c r="C29" s="108" t="s">
        <v>175</v>
      </c>
      <c r="D29" s="108" t="s">
        <v>102</v>
      </c>
      <c r="E29" s="108" t="s">
        <v>38</v>
      </c>
    </row>
    <row r="30" spans="1:5" x14ac:dyDescent="0.2">
      <c r="A30" s="119">
        <v>41872</v>
      </c>
      <c r="B30" s="107">
        <v>58</v>
      </c>
      <c r="C30" s="108" t="s">
        <v>105</v>
      </c>
      <c r="D30" s="108" t="s">
        <v>102</v>
      </c>
      <c r="E30" s="108" t="s">
        <v>38</v>
      </c>
    </row>
    <row r="31" spans="1:5" ht="15" x14ac:dyDescent="0.25">
      <c r="A31" s="110" t="s">
        <v>85</v>
      </c>
      <c r="B31" s="108"/>
      <c r="C31" s="108"/>
      <c r="D31" s="108"/>
      <c r="E31" s="108"/>
    </row>
    <row r="32" spans="1:5" x14ac:dyDescent="0.2">
      <c r="A32" s="119">
        <v>41912</v>
      </c>
      <c r="B32" s="107">
        <v>4</v>
      </c>
      <c r="C32" s="108" t="s">
        <v>99</v>
      </c>
      <c r="D32" s="108" t="s">
        <v>98</v>
      </c>
      <c r="E32" s="108" t="s">
        <v>48</v>
      </c>
    </row>
    <row r="33" spans="1:5" ht="15" x14ac:dyDescent="0.25">
      <c r="A33" s="110" t="s">
        <v>86</v>
      </c>
      <c r="B33" s="107"/>
      <c r="C33" s="108"/>
      <c r="D33" s="108"/>
      <c r="E33" s="108"/>
    </row>
    <row r="34" spans="1:5" x14ac:dyDescent="0.2">
      <c r="A34" s="119">
        <v>41935</v>
      </c>
      <c r="B34" s="107">
        <v>58</v>
      </c>
      <c r="C34" s="113" t="s">
        <v>110</v>
      </c>
      <c r="D34" s="108" t="s">
        <v>98</v>
      </c>
      <c r="E34" s="108" t="s">
        <v>48</v>
      </c>
    </row>
    <row r="35" spans="1:5" ht="15" x14ac:dyDescent="0.25">
      <c r="A35" s="110" t="s">
        <v>87</v>
      </c>
      <c r="B35" s="107"/>
      <c r="C35" s="108"/>
      <c r="D35" s="108"/>
      <c r="E35" s="108"/>
    </row>
    <row r="36" spans="1:5" x14ac:dyDescent="0.2">
      <c r="A36" s="120" t="s">
        <v>148</v>
      </c>
      <c r="B36" s="96">
        <v>49</v>
      </c>
      <c r="C36" s="113" t="s">
        <v>110</v>
      </c>
      <c r="D36" s="108" t="s">
        <v>98</v>
      </c>
      <c r="E36" s="108" t="s">
        <v>48</v>
      </c>
    </row>
    <row r="37" spans="1:5" x14ac:dyDescent="0.2">
      <c r="A37" s="120" t="s">
        <v>62</v>
      </c>
      <c r="B37" s="96">
        <v>14.6</v>
      </c>
      <c r="C37" s="108" t="s">
        <v>115</v>
      </c>
      <c r="D37" s="108" t="s">
        <v>98</v>
      </c>
      <c r="E37" s="108" t="s">
        <v>38</v>
      </c>
    </row>
    <row r="38" spans="1:5" x14ac:dyDescent="0.2">
      <c r="A38" s="120" t="s">
        <v>67</v>
      </c>
      <c r="B38" s="96">
        <v>29</v>
      </c>
      <c r="C38" s="113" t="s">
        <v>110</v>
      </c>
      <c r="D38" s="108" t="s">
        <v>98</v>
      </c>
      <c r="E38" s="108" t="s">
        <v>48</v>
      </c>
    </row>
    <row r="39" spans="1:5" ht="15" x14ac:dyDescent="0.25">
      <c r="A39" s="110" t="s">
        <v>89</v>
      </c>
      <c r="B39" s="107"/>
      <c r="C39" s="108"/>
      <c r="D39" s="108"/>
      <c r="E39" s="108"/>
    </row>
    <row r="40" spans="1:5" x14ac:dyDescent="0.2">
      <c r="A40" s="119">
        <v>42033</v>
      </c>
      <c r="B40" s="107">
        <v>21.2</v>
      </c>
      <c r="C40" s="108" t="s">
        <v>103</v>
      </c>
      <c r="D40" s="108" t="s">
        <v>102</v>
      </c>
      <c r="E40" s="108" t="s">
        <v>48</v>
      </c>
    </row>
    <row r="41" spans="1:5" x14ac:dyDescent="0.2">
      <c r="A41" s="119">
        <v>42020</v>
      </c>
      <c r="B41" s="107">
        <v>2.5</v>
      </c>
      <c r="C41" s="108" t="s">
        <v>115</v>
      </c>
      <c r="D41" s="108" t="s">
        <v>98</v>
      </c>
      <c r="E41" s="108" t="s">
        <v>38</v>
      </c>
    </row>
    <row r="42" spans="1:5" x14ac:dyDescent="0.2">
      <c r="A42" s="119">
        <v>42033</v>
      </c>
      <c r="B42" s="107">
        <v>1.5</v>
      </c>
      <c r="C42" s="108" t="s">
        <v>115</v>
      </c>
      <c r="D42" s="108" t="s">
        <v>98</v>
      </c>
      <c r="E42" s="108" t="s">
        <v>38</v>
      </c>
    </row>
    <row r="43" spans="1:5" ht="15" x14ac:dyDescent="0.25">
      <c r="A43" s="110" t="s">
        <v>90</v>
      </c>
      <c r="B43" s="107"/>
      <c r="C43" s="108"/>
      <c r="D43" s="108"/>
      <c r="E43" s="108"/>
    </row>
    <row r="44" spans="1:5" x14ac:dyDescent="0.2">
      <c r="A44" s="119">
        <v>42038</v>
      </c>
      <c r="B44" s="107">
        <v>12.9</v>
      </c>
      <c r="C44" s="108" t="s">
        <v>114</v>
      </c>
      <c r="D44" s="108" t="s">
        <v>102</v>
      </c>
      <c r="E44" s="108" t="s">
        <v>48</v>
      </c>
    </row>
    <row r="45" spans="1:5" s="44" customFormat="1" x14ac:dyDescent="0.2">
      <c r="A45" s="109" t="s">
        <v>121</v>
      </c>
      <c r="B45" s="107">
        <v>31</v>
      </c>
      <c r="C45" s="97" t="s">
        <v>126</v>
      </c>
      <c r="D45" s="105" t="s">
        <v>98</v>
      </c>
      <c r="E45" s="93" t="s">
        <v>48</v>
      </c>
    </row>
    <row r="46" spans="1:5" s="44" customFormat="1" x14ac:dyDescent="0.2">
      <c r="A46" s="109" t="s">
        <v>119</v>
      </c>
      <c r="B46" s="107">
        <v>62</v>
      </c>
      <c r="C46" s="97" t="s">
        <v>126</v>
      </c>
      <c r="D46" s="105" t="s">
        <v>98</v>
      </c>
      <c r="E46" s="93" t="s">
        <v>48</v>
      </c>
    </row>
    <row r="47" spans="1:5" s="44" customFormat="1" x14ac:dyDescent="0.2">
      <c r="A47" s="109" t="s">
        <v>121</v>
      </c>
      <c r="B47" s="107">
        <v>17.200000000000003</v>
      </c>
      <c r="C47" s="108" t="s">
        <v>115</v>
      </c>
      <c r="D47" s="105" t="s">
        <v>102</v>
      </c>
      <c r="E47" s="93" t="s">
        <v>38</v>
      </c>
    </row>
    <row r="48" spans="1:5" s="44" customFormat="1" x14ac:dyDescent="0.2">
      <c r="A48" s="109" t="s">
        <v>122</v>
      </c>
      <c r="B48" s="107">
        <v>45.5</v>
      </c>
      <c r="C48" s="97" t="s">
        <v>126</v>
      </c>
      <c r="D48" s="105" t="s">
        <v>98</v>
      </c>
      <c r="E48" s="93" t="s">
        <v>48</v>
      </c>
    </row>
    <row r="49" spans="1:5" s="44" customFormat="1" x14ac:dyDescent="0.2">
      <c r="A49" s="109" t="s">
        <v>125</v>
      </c>
      <c r="B49" s="107">
        <v>14.3</v>
      </c>
      <c r="C49" s="108" t="s">
        <v>127</v>
      </c>
      <c r="D49" s="105" t="s">
        <v>102</v>
      </c>
      <c r="E49" s="93" t="s">
        <v>48</v>
      </c>
    </row>
    <row r="50" spans="1:5" ht="15" x14ac:dyDescent="0.25">
      <c r="A50" s="110" t="s">
        <v>91</v>
      </c>
      <c r="B50" s="107"/>
      <c r="C50" s="108"/>
      <c r="D50" s="108"/>
      <c r="E50" s="108"/>
    </row>
    <row r="51" spans="1:5" x14ac:dyDescent="0.2">
      <c r="A51" s="119">
        <v>42086</v>
      </c>
      <c r="B51" s="107">
        <v>62</v>
      </c>
      <c r="C51" s="97" t="s">
        <v>126</v>
      </c>
      <c r="D51" s="105" t="s">
        <v>98</v>
      </c>
      <c r="E51" s="93" t="s">
        <v>48</v>
      </c>
    </row>
    <row r="52" spans="1:5" ht="15" x14ac:dyDescent="0.25">
      <c r="A52" s="110" t="s">
        <v>92</v>
      </c>
      <c r="B52" s="107"/>
      <c r="C52" s="108"/>
      <c r="D52" s="108"/>
      <c r="E52" s="108"/>
    </row>
    <row r="53" spans="1:5" x14ac:dyDescent="0.2">
      <c r="A53" s="121" t="s">
        <v>188</v>
      </c>
      <c r="B53" s="107" t="s">
        <v>188</v>
      </c>
      <c r="C53" s="108" t="s">
        <v>188</v>
      </c>
      <c r="D53" s="108" t="s">
        <v>188</v>
      </c>
      <c r="E53" s="108" t="s">
        <v>188</v>
      </c>
    </row>
    <row r="54" spans="1:5" ht="15" x14ac:dyDescent="0.25">
      <c r="A54" s="110" t="s">
        <v>93</v>
      </c>
      <c r="B54" s="107"/>
      <c r="C54" s="108"/>
      <c r="D54" s="108"/>
      <c r="E54" s="108"/>
    </row>
    <row r="55" spans="1:5" x14ac:dyDescent="0.2">
      <c r="A55" s="121" t="s">
        <v>188</v>
      </c>
      <c r="B55" s="107" t="s">
        <v>188</v>
      </c>
      <c r="C55" s="108" t="s">
        <v>188</v>
      </c>
      <c r="D55" s="108" t="s">
        <v>188</v>
      </c>
      <c r="E55" s="108" t="s">
        <v>188</v>
      </c>
    </row>
    <row r="56" spans="1:5" ht="15" x14ac:dyDescent="0.25">
      <c r="A56" s="110" t="s">
        <v>94</v>
      </c>
      <c r="B56" s="108"/>
      <c r="C56" s="108"/>
      <c r="D56" s="108"/>
      <c r="E56" s="108"/>
    </row>
    <row r="57" spans="1:5" x14ac:dyDescent="0.2">
      <c r="A57" s="106" t="s">
        <v>188</v>
      </c>
      <c r="B57" s="108" t="s">
        <v>188</v>
      </c>
      <c r="C57" s="108" t="s">
        <v>188</v>
      </c>
      <c r="D57" s="108" t="s">
        <v>188</v>
      </c>
      <c r="E57" s="108" t="s">
        <v>188</v>
      </c>
    </row>
    <row r="58" spans="1:5" x14ac:dyDescent="0.2">
      <c r="A58" s="114"/>
      <c r="B58" s="108"/>
      <c r="C58" s="108"/>
      <c r="D58" s="108"/>
      <c r="E58" s="108"/>
    </row>
    <row r="59" spans="1:5" s="7" customFormat="1" ht="30" customHeight="1" x14ac:dyDescent="0.25">
      <c r="A59" s="28" t="s">
        <v>9</v>
      </c>
      <c r="B59" s="11" t="s">
        <v>6</v>
      </c>
      <c r="C59" s="5"/>
      <c r="D59" s="5"/>
      <c r="E59" s="29"/>
    </row>
    <row r="60" spans="1:5" s="6" customFormat="1" x14ac:dyDescent="0.2">
      <c r="A60" s="122" t="s">
        <v>2</v>
      </c>
      <c r="B60" s="111" t="s">
        <v>28</v>
      </c>
      <c r="C60" s="111"/>
      <c r="D60" s="111"/>
      <c r="E60" s="111"/>
    </row>
    <row r="61" spans="1:5" s="6" customFormat="1" ht="15" x14ac:dyDescent="0.25">
      <c r="A61" s="110" t="s">
        <v>83</v>
      </c>
      <c r="B61" s="111"/>
      <c r="C61" s="111"/>
      <c r="D61" s="111"/>
      <c r="E61" s="111"/>
    </row>
    <row r="62" spans="1:5" s="14" customFormat="1" x14ac:dyDescent="0.2">
      <c r="A62" s="106">
        <v>41823</v>
      </c>
      <c r="B62" s="107">
        <v>211.03</v>
      </c>
      <c r="C62" s="123" t="s">
        <v>152</v>
      </c>
      <c r="D62" s="108" t="s">
        <v>37</v>
      </c>
      <c r="E62" s="108" t="s">
        <v>38</v>
      </c>
    </row>
    <row r="63" spans="1:5" s="14" customFormat="1" x14ac:dyDescent="0.2">
      <c r="A63" s="119" t="s">
        <v>191</v>
      </c>
      <c r="B63" s="107">
        <v>172.04</v>
      </c>
      <c r="C63" s="123" t="s">
        <v>152</v>
      </c>
      <c r="D63" s="108" t="s">
        <v>189</v>
      </c>
      <c r="E63" s="108" t="s">
        <v>190</v>
      </c>
    </row>
    <row r="64" spans="1:5" s="14" customFormat="1" ht="15" x14ac:dyDescent="0.25">
      <c r="A64" s="110" t="s">
        <v>84</v>
      </c>
      <c r="B64" s="107"/>
      <c r="C64" s="108"/>
      <c r="D64" s="108"/>
      <c r="E64" s="108"/>
    </row>
    <row r="65" spans="1:5" s="14" customFormat="1" x14ac:dyDescent="0.2">
      <c r="A65" s="106">
        <v>41871</v>
      </c>
      <c r="B65" s="107">
        <v>507.49</v>
      </c>
      <c r="C65" s="123" t="s">
        <v>152</v>
      </c>
      <c r="D65" s="108" t="s">
        <v>39</v>
      </c>
      <c r="E65" s="108" t="s">
        <v>38</v>
      </c>
    </row>
    <row r="66" spans="1:5" s="14" customFormat="1" x14ac:dyDescent="0.2">
      <c r="A66" s="106">
        <v>41877</v>
      </c>
      <c r="B66" s="107">
        <v>480.99</v>
      </c>
      <c r="C66" s="123" t="s">
        <v>152</v>
      </c>
      <c r="D66" s="108" t="s">
        <v>39</v>
      </c>
      <c r="E66" s="108" t="s">
        <v>38</v>
      </c>
    </row>
    <row r="67" spans="1:5" s="14" customFormat="1" x14ac:dyDescent="0.2">
      <c r="A67" s="106">
        <v>41881</v>
      </c>
      <c r="B67" s="107">
        <v>630.41999999999996</v>
      </c>
      <c r="C67" s="123" t="s">
        <v>152</v>
      </c>
      <c r="D67" s="108" t="s">
        <v>39</v>
      </c>
      <c r="E67" s="108" t="s">
        <v>38</v>
      </c>
    </row>
    <row r="68" spans="1:5" s="14" customFormat="1" x14ac:dyDescent="0.2">
      <c r="A68" s="119" t="s">
        <v>192</v>
      </c>
      <c r="B68" s="107">
        <v>365.2</v>
      </c>
      <c r="C68" s="123" t="s">
        <v>152</v>
      </c>
      <c r="D68" s="108" t="s">
        <v>189</v>
      </c>
      <c r="E68" s="108" t="s">
        <v>190</v>
      </c>
    </row>
    <row r="69" spans="1:5" s="14" customFormat="1" ht="15" x14ac:dyDescent="0.25">
      <c r="A69" s="110" t="s">
        <v>85</v>
      </c>
      <c r="B69" s="107"/>
      <c r="C69" s="123"/>
      <c r="D69" s="108"/>
      <c r="E69" s="108"/>
    </row>
    <row r="70" spans="1:5" s="14" customFormat="1" x14ac:dyDescent="0.2">
      <c r="A70" s="106">
        <v>41904</v>
      </c>
      <c r="B70" s="107">
        <v>397.96</v>
      </c>
      <c r="C70" s="123" t="s">
        <v>155</v>
      </c>
      <c r="D70" s="108" t="s">
        <v>39</v>
      </c>
      <c r="E70" s="108" t="s">
        <v>38</v>
      </c>
    </row>
    <row r="71" spans="1:5" s="14" customFormat="1" x14ac:dyDescent="0.2">
      <c r="A71" s="106">
        <v>41905</v>
      </c>
      <c r="B71" s="107">
        <v>764.71</v>
      </c>
      <c r="C71" s="123" t="s">
        <v>152</v>
      </c>
      <c r="D71" s="108" t="s">
        <v>39</v>
      </c>
      <c r="E71" s="108" t="s">
        <v>38</v>
      </c>
    </row>
    <row r="72" spans="1:5" s="14" customFormat="1" x14ac:dyDescent="0.2">
      <c r="A72" s="106">
        <v>41908</v>
      </c>
      <c r="B72" s="107">
        <v>1139.17</v>
      </c>
      <c r="C72" s="123" t="s">
        <v>155</v>
      </c>
      <c r="D72" s="108" t="s">
        <v>39</v>
      </c>
      <c r="E72" s="108" t="s">
        <v>38</v>
      </c>
    </row>
    <row r="73" spans="1:5" s="14" customFormat="1" x14ac:dyDescent="0.2">
      <c r="A73" s="119" t="s">
        <v>193</v>
      </c>
      <c r="B73" s="107">
        <v>381.26</v>
      </c>
      <c r="C73" s="123" t="s">
        <v>152</v>
      </c>
      <c r="D73" s="108" t="s">
        <v>189</v>
      </c>
      <c r="E73" s="108" t="s">
        <v>190</v>
      </c>
    </row>
    <row r="74" spans="1:5" s="14" customFormat="1" ht="15" x14ac:dyDescent="0.25">
      <c r="A74" s="110" t="s">
        <v>86</v>
      </c>
      <c r="B74" s="107"/>
      <c r="C74" s="123"/>
      <c r="D74" s="108"/>
      <c r="E74" s="108"/>
    </row>
    <row r="75" spans="1:5" s="14" customFormat="1" x14ac:dyDescent="0.2">
      <c r="A75" s="106">
        <v>41934</v>
      </c>
      <c r="B75" s="107">
        <v>839.7</v>
      </c>
      <c r="C75" s="123" t="s">
        <v>152</v>
      </c>
      <c r="D75" s="108" t="s">
        <v>39</v>
      </c>
      <c r="E75" s="108" t="s">
        <v>38</v>
      </c>
    </row>
    <row r="76" spans="1:5" s="14" customFormat="1" x14ac:dyDescent="0.2">
      <c r="A76" s="119" t="s">
        <v>194</v>
      </c>
      <c r="B76" s="107">
        <v>164.01</v>
      </c>
      <c r="C76" s="123" t="s">
        <v>152</v>
      </c>
      <c r="D76" s="108" t="s">
        <v>189</v>
      </c>
      <c r="E76" s="108" t="s">
        <v>190</v>
      </c>
    </row>
    <row r="77" spans="1:5" s="14" customFormat="1" ht="15" x14ac:dyDescent="0.25">
      <c r="A77" s="110" t="s">
        <v>87</v>
      </c>
      <c r="B77" s="107"/>
      <c r="C77" s="108"/>
      <c r="D77" s="108"/>
      <c r="E77" s="108"/>
    </row>
    <row r="78" spans="1:5" s="14" customFormat="1" x14ac:dyDescent="0.2">
      <c r="A78" s="106">
        <v>41950</v>
      </c>
      <c r="B78" s="107">
        <v>434.06</v>
      </c>
      <c r="C78" s="123" t="s">
        <v>152</v>
      </c>
      <c r="D78" s="108" t="s">
        <v>39</v>
      </c>
      <c r="E78" s="108" t="s">
        <v>38</v>
      </c>
    </row>
    <row r="79" spans="1:5" s="14" customFormat="1" x14ac:dyDescent="0.2">
      <c r="A79" s="119" t="s">
        <v>195</v>
      </c>
      <c r="B79" s="107">
        <v>287.45</v>
      </c>
      <c r="C79" s="123" t="s">
        <v>152</v>
      </c>
      <c r="D79" s="108" t="s">
        <v>189</v>
      </c>
      <c r="E79" s="108" t="s">
        <v>190</v>
      </c>
    </row>
    <row r="80" spans="1:5" s="14" customFormat="1" ht="15" x14ac:dyDescent="0.25">
      <c r="A80" s="110" t="s">
        <v>88</v>
      </c>
      <c r="B80" s="107"/>
      <c r="C80" s="123"/>
      <c r="D80" s="108"/>
      <c r="E80" s="108"/>
    </row>
    <row r="81" spans="1:5" s="14" customFormat="1" x14ac:dyDescent="0.2">
      <c r="A81" s="106">
        <v>41984</v>
      </c>
      <c r="B81" s="107">
        <v>1131.4100000000001</v>
      </c>
      <c r="C81" s="123" t="s">
        <v>152</v>
      </c>
      <c r="D81" s="108" t="s">
        <v>39</v>
      </c>
      <c r="E81" s="108" t="s">
        <v>38</v>
      </c>
    </row>
    <row r="82" spans="1:5" s="14" customFormat="1" x14ac:dyDescent="0.2">
      <c r="A82" s="119" t="s">
        <v>196</v>
      </c>
      <c r="B82" s="107">
        <v>211.4</v>
      </c>
      <c r="C82" s="123" t="s">
        <v>152</v>
      </c>
      <c r="D82" s="108" t="s">
        <v>189</v>
      </c>
      <c r="E82" s="108" t="s">
        <v>190</v>
      </c>
    </row>
    <row r="83" spans="1:5" s="14" customFormat="1" ht="15" x14ac:dyDescent="0.25">
      <c r="A83" s="110" t="s">
        <v>89</v>
      </c>
      <c r="B83" s="107"/>
      <c r="C83" s="123"/>
      <c r="D83" s="108"/>
      <c r="E83" s="108"/>
    </row>
    <row r="84" spans="1:5" s="14" customFormat="1" x14ac:dyDescent="0.2">
      <c r="A84" s="106">
        <v>42020</v>
      </c>
      <c r="B84" s="107">
        <v>422.89</v>
      </c>
      <c r="C84" s="108" t="s">
        <v>152</v>
      </c>
      <c r="D84" s="108" t="s">
        <v>39</v>
      </c>
      <c r="E84" s="108" t="s">
        <v>40</v>
      </c>
    </row>
    <row r="85" spans="1:5" s="14" customFormat="1" x14ac:dyDescent="0.2">
      <c r="A85" s="106">
        <v>42032</v>
      </c>
      <c r="B85" s="107">
        <v>793.75</v>
      </c>
      <c r="C85" s="123" t="s">
        <v>152</v>
      </c>
      <c r="D85" s="108" t="s">
        <v>39</v>
      </c>
      <c r="E85" s="108" t="s">
        <v>38</v>
      </c>
    </row>
    <row r="86" spans="1:5" s="14" customFormat="1" ht="25.5" x14ac:dyDescent="0.2">
      <c r="A86" s="119" t="s">
        <v>197</v>
      </c>
      <c r="B86" s="107">
        <v>93.61</v>
      </c>
      <c r="C86" s="123" t="s">
        <v>152</v>
      </c>
      <c r="D86" s="108" t="s">
        <v>189</v>
      </c>
      <c r="E86" s="108" t="s">
        <v>203</v>
      </c>
    </row>
    <row r="87" spans="1:5" s="14" customFormat="1" ht="15" x14ac:dyDescent="0.2">
      <c r="A87" s="116" t="s">
        <v>90</v>
      </c>
      <c r="B87" s="107"/>
      <c r="C87" s="123"/>
      <c r="D87" s="108"/>
      <c r="E87" s="108"/>
    </row>
    <row r="88" spans="1:5" s="14" customFormat="1" x14ac:dyDescent="0.2">
      <c r="A88" s="106">
        <v>42053</v>
      </c>
      <c r="B88" s="107">
        <v>1212.4100000000001</v>
      </c>
      <c r="C88" s="123" t="s">
        <v>155</v>
      </c>
      <c r="D88" s="108" t="s">
        <v>39</v>
      </c>
      <c r="E88" s="108" t="s">
        <v>38</v>
      </c>
    </row>
    <row r="89" spans="1:5" s="14" customFormat="1" x14ac:dyDescent="0.2">
      <c r="A89" s="106">
        <v>42055</v>
      </c>
      <c r="B89" s="107">
        <v>537.42999999999995</v>
      </c>
      <c r="C89" s="123" t="s">
        <v>152</v>
      </c>
      <c r="D89" s="108" t="s">
        <v>41</v>
      </c>
      <c r="E89" s="108" t="s">
        <v>38</v>
      </c>
    </row>
    <row r="90" spans="1:5" s="14" customFormat="1" x14ac:dyDescent="0.2">
      <c r="A90" s="106">
        <v>42060</v>
      </c>
      <c r="B90" s="107">
        <v>597.87</v>
      </c>
      <c r="C90" s="108" t="s">
        <v>152</v>
      </c>
      <c r="D90" s="108" t="s">
        <v>41</v>
      </c>
      <c r="E90" s="108" t="s">
        <v>38</v>
      </c>
    </row>
    <row r="91" spans="1:5" s="14" customFormat="1" x14ac:dyDescent="0.2">
      <c r="A91" s="119" t="s">
        <v>198</v>
      </c>
      <c r="B91" s="107">
        <v>503.47</v>
      </c>
      <c r="C91" s="123" t="s">
        <v>152</v>
      </c>
      <c r="D91" s="108" t="s">
        <v>189</v>
      </c>
      <c r="E91" s="108" t="s">
        <v>190</v>
      </c>
    </row>
    <row r="92" spans="1:5" s="14" customFormat="1" ht="15" x14ac:dyDescent="0.2">
      <c r="A92" s="116" t="s">
        <v>91</v>
      </c>
      <c r="B92" s="107"/>
      <c r="C92" s="123"/>
      <c r="D92" s="108"/>
      <c r="E92" s="108"/>
    </row>
    <row r="93" spans="1:5" s="14" customFormat="1" x14ac:dyDescent="0.2">
      <c r="A93" s="106">
        <v>42085</v>
      </c>
      <c r="B93" s="107">
        <v>85.69</v>
      </c>
      <c r="C93" s="123" t="s">
        <v>152</v>
      </c>
      <c r="D93" s="108" t="s">
        <v>42</v>
      </c>
      <c r="E93" s="108" t="s">
        <v>38</v>
      </c>
    </row>
    <row r="94" spans="1:5" s="14" customFormat="1" x14ac:dyDescent="0.2">
      <c r="A94" s="119" t="s">
        <v>199</v>
      </c>
      <c r="B94" s="107">
        <v>87.45</v>
      </c>
      <c r="C94" s="123" t="s">
        <v>152</v>
      </c>
      <c r="D94" s="108" t="s">
        <v>189</v>
      </c>
      <c r="E94" s="108" t="s">
        <v>190</v>
      </c>
    </row>
    <row r="95" spans="1:5" s="14" customFormat="1" ht="15" x14ac:dyDescent="0.25">
      <c r="A95" s="116" t="s">
        <v>92</v>
      </c>
      <c r="B95" s="107"/>
      <c r="C95" s="115"/>
      <c r="D95" s="108"/>
      <c r="E95" s="108"/>
    </row>
    <row r="96" spans="1:5" s="14" customFormat="1" x14ac:dyDescent="0.2">
      <c r="A96" s="106">
        <v>42103</v>
      </c>
      <c r="B96" s="107">
        <v>284.64999999999998</v>
      </c>
      <c r="C96" s="123" t="s">
        <v>152</v>
      </c>
      <c r="D96" s="108" t="s">
        <v>39</v>
      </c>
      <c r="E96" s="108" t="s">
        <v>38</v>
      </c>
    </row>
    <row r="97" spans="1:5" s="14" customFormat="1" x14ac:dyDescent="0.2">
      <c r="A97" s="119" t="s">
        <v>200</v>
      </c>
      <c r="B97" s="107">
        <v>427.91</v>
      </c>
      <c r="C97" s="123" t="s">
        <v>152</v>
      </c>
      <c r="D97" s="108" t="s">
        <v>189</v>
      </c>
      <c r="E97" s="108" t="s">
        <v>190</v>
      </c>
    </row>
    <row r="98" spans="1:5" s="14" customFormat="1" ht="15" x14ac:dyDescent="0.25">
      <c r="A98" s="116" t="s">
        <v>93</v>
      </c>
      <c r="B98" s="107"/>
      <c r="C98" s="115"/>
      <c r="D98" s="108"/>
      <c r="E98" s="108"/>
    </row>
    <row r="99" spans="1:5" s="14" customFormat="1" x14ac:dyDescent="0.2">
      <c r="A99" s="131" t="s">
        <v>201</v>
      </c>
      <c r="B99" s="107">
        <v>56.42</v>
      </c>
      <c r="C99" s="123" t="s">
        <v>152</v>
      </c>
      <c r="D99" s="108" t="s">
        <v>189</v>
      </c>
      <c r="E99" s="108" t="s">
        <v>48</v>
      </c>
    </row>
    <row r="100" spans="1:5" s="14" customFormat="1" ht="15" x14ac:dyDescent="0.25">
      <c r="A100" s="116" t="s">
        <v>94</v>
      </c>
      <c r="B100" s="107"/>
      <c r="C100" s="115"/>
      <c r="D100" s="108"/>
      <c r="E100" s="108"/>
    </row>
    <row r="101" spans="1:5" s="14" customFormat="1" ht="16.5" customHeight="1" x14ac:dyDescent="0.2">
      <c r="A101" s="106">
        <v>42165</v>
      </c>
      <c r="B101" s="107">
        <v>744.27</v>
      </c>
      <c r="C101" s="108" t="s">
        <v>153</v>
      </c>
      <c r="D101" s="108" t="s">
        <v>39</v>
      </c>
      <c r="E101" s="108" t="s">
        <v>38</v>
      </c>
    </row>
    <row r="102" spans="1:5" s="14" customFormat="1" ht="16.5" customHeight="1" x14ac:dyDescent="0.2">
      <c r="A102" s="119" t="s">
        <v>202</v>
      </c>
      <c r="B102" s="107">
        <v>266.3</v>
      </c>
      <c r="C102" s="123" t="s">
        <v>152</v>
      </c>
      <c r="D102" s="108" t="s">
        <v>189</v>
      </c>
      <c r="E102" s="108" t="s">
        <v>190</v>
      </c>
    </row>
    <row r="103" spans="1:5" s="16" customFormat="1" ht="46.5" customHeight="1" x14ac:dyDescent="0.2">
      <c r="A103" s="69" t="s">
        <v>45</v>
      </c>
      <c r="B103" s="128">
        <f>SUM(B62:B102,B26:B51,B11:B22,B6:B7)</f>
        <v>63473.600000000006</v>
      </c>
      <c r="C103" s="17"/>
      <c r="D103" s="18"/>
      <c r="E103" s="30"/>
    </row>
    <row r="104" spans="1:5" s="14" customFormat="1" ht="13.5" thickBot="1" x14ac:dyDescent="0.25">
      <c r="A104" s="31"/>
      <c r="B104" s="19" t="s">
        <v>28</v>
      </c>
      <c r="C104" s="20"/>
      <c r="D104" s="20"/>
      <c r="E104" s="32"/>
    </row>
    <row r="105" spans="1:5" x14ac:dyDescent="0.2">
      <c r="A105" s="24"/>
      <c r="B105" s="14"/>
      <c r="C105" s="14"/>
      <c r="D105" s="14"/>
      <c r="E105" s="25"/>
    </row>
    <row r="106" spans="1:5" x14ac:dyDescent="0.2">
      <c r="A106" s="24"/>
      <c r="B106" s="14"/>
      <c r="C106" s="14"/>
      <c r="D106" s="14"/>
      <c r="E106" s="25"/>
    </row>
    <row r="107" spans="1:5" x14ac:dyDescent="0.2">
      <c r="B107" s="14"/>
      <c r="C107" s="14"/>
      <c r="D107" s="14"/>
      <c r="E107" s="25"/>
    </row>
    <row r="108" spans="1:5" x14ac:dyDescent="0.2">
      <c r="A108" s="24"/>
      <c r="B108" s="14"/>
      <c r="C108" s="14"/>
      <c r="D108" s="14"/>
      <c r="E108" s="25"/>
    </row>
    <row r="109" spans="1:5" x14ac:dyDescent="0.2">
      <c r="A109" s="24"/>
      <c r="B109" s="14"/>
      <c r="C109" s="14"/>
      <c r="D109" s="14"/>
      <c r="E109" s="25"/>
    </row>
    <row r="110" spans="1:5" x14ac:dyDescent="0.2">
      <c r="A110" s="24"/>
      <c r="B110" s="14"/>
      <c r="C110" s="14"/>
      <c r="D110" s="14"/>
      <c r="E110" s="25"/>
    </row>
    <row r="111" spans="1:5" x14ac:dyDescent="0.2">
      <c r="A111" s="24" t="s">
        <v>29</v>
      </c>
      <c r="B111" s="14"/>
      <c r="C111" s="14"/>
      <c r="D111" s="14"/>
      <c r="E111" s="25"/>
    </row>
    <row r="112" spans="1:5" x14ac:dyDescent="0.2">
      <c r="A112" s="24"/>
      <c r="B112" s="14"/>
      <c r="C112" s="14"/>
      <c r="D112" s="14"/>
      <c r="E112" s="25"/>
    </row>
    <row r="113" spans="1:5" x14ac:dyDescent="0.2">
      <c r="A113" s="24"/>
      <c r="B113" s="14"/>
      <c r="C113" s="14"/>
      <c r="D113" s="14"/>
      <c r="E113" s="25"/>
    </row>
    <row r="114" spans="1:5" x14ac:dyDescent="0.2">
      <c r="A114" s="24"/>
      <c r="B114" s="14"/>
      <c r="C114" s="14"/>
      <c r="D114" s="14"/>
      <c r="E114" s="25"/>
    </row>
    <row r="115" spans="1:5" x14ac:dyDescent="0.2">
      <c r="A115" s="24"/>
      <c r="B115" s="14"/>
      <c r="C115" s="14"/>
      <c r="D115" s="14"/>
      <c r="E115" s="25"/>
    </row>
    <row r="116" spans="1:5" x14ac:dyDescent="0.2">
      <c r="A116" s="24"/>
      <c r="B116" s="14"/>
      <c r="C116" s="14"/>
      <c r="D116" s="14"/>
      <c r="E116" s="25"/>
    </row>
    <row r="117" spans="1:5" x14ac:dyDescent="0.2">
      <c r="A117" s="33"/>
      <c r="B117" s="1"/>
      <c r="C117" s="1"/>
      <c r="D117" s="1"/>
      <c r="E117" s="34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C74" sqref="C74"/>
    </sheetView>
  </sheetViews>
  <sheetFormatPr defaultRowHeight="12.75" x14ac:dyDescent="0.2"/>
  <cols>
    <col min="1" max="1" width="23.85546875" style="39" customWidth="1"/>
    <col min="2" max="2" width="23.140625" style="39" customWidth="1"/>
    <col min="3" max="3" width="73.5703125" style="39" bestFit="1" customWidth="1"/>
    <col min="4" max="4" width="27.140625" style="39" customWidth="1"/>
    <col min="5" max="5" width="28.140625" style="39" customWidth="1"/>
    <col min="6" max="16384" width="9.140625" style="40"/>
  </cols>
  <sheetData>
    <row r="1" spans="1:5" s="39" customFormat="1" ht="36" customHeight="1" x14ac:dyDescent="0.2">
      <c r="A1" s="85" t="s">
        <v>31</v>
      </c>
      <c r="B1" s="82" t="str">
        <f>Travel!B1</f>
        <v>New Zealand Film Commission</v>
      </c>
      <c r="C1" s="82"/>
      <c r="D1" s="82"/>
      <c r="E1" s="86"/>
    </row>
    <row r="2" spans="1:5" s="6" customFormat="1" ht="35.25" customHeight="1" x14ac:dyDescent="0.2">
      <c r="A2" s="84" t="s">
        <v>23</v>
      </c>
      <c r="B2" s="82" t="str">
        <f>Travel!B2</f>
        <v>David Gibson</v>
      </c>
      <c r="C2" s="84" t="str">
        <f>Travel!C2</f>
        <v>Disclosure period</v>
      </c>
      <c r="D2" s="92">
        <f>Travel!D2</f>
        <v>42186</v>
      </c>
      <c r="E2" s="92">
        <f>Travel!E2</f>
        <v>42185</v>
      </c>
    </row>
    <row r="3" spans="1:5" s="38" customFormat="1" ht="35.25" customHeight="1" x14ac:dyDescent="0.25">
      <c r="A3" s="137" t="s">
        <v>32</v>
      </c>
      <c r="B3" s="138"/>
      <c r="C3" s="138"/>
      <c r="D3" s="138"/>
      <c r="E3" s="139"/>
    </row>
    <row r="4" spans="1:5" s="6" customFormat="1" ht="31.5" x14ac:dyDescent="0.25">
      <c r="A4" s="63" t="s">
        <v>10</v>
      </c>
      <c r="B4" s="64" t="s">
        <v>1</v>
      </c>
      <c r="C4" s="10"/>
      <c r="D4" s="10"/>
      <c r="E4" s="49"/>
    </row>
    <row r="5" spans="1:5" x14ac:dyDescent="0.2">
      <c r="A5" s="52" t="s">
        <v>2</v>
      </c>
      <c r="B5" s="3" t="s">
        <v>28</v>
      </c>
      <c r="C5" s="3" t="s">
        <v>11</v>
      </c>
      <c r="D5" s="3" t="s">
        <v>12</v>
      </c>
      <c r="E5" s="23" t="s">
        <v>5</v>
      </c>
    </row>
    <row r="6" spans="1:5" x14ac:dyDescent="0.2">
      <c r="A6" s="52" t="s">
        <v>83</v>
      </c>
      <c r="B6" s="3"/>
      <c r="C6" s="3"/>
      <c r="D6" s="3"/>
      <c r="E6" s="23"/>
    </row>
    <row r="7" spans="1:5" x14ac:dyDescent="0.2">
      <c r="A7" s="125" t="s">
        <v>47</v>
      </c>
      <c r="B7" s="126">
        <v>49</v>
      </c>
      <c r="C7" s="95" t="s">
        <v>174</v>
      </c>
      <c r="D7" s="93" t="s">
        <v>128</v>
      </c>
      <c r="E7" s="93" t="s">
        <v>38</v>
      </c>
    </row>
    <row r="8" spans="1:5" x14ac:dyDescent="0.2">
      <c r="A8" s="125" t="s">
        <v>47</v>
      </c>
      <c r="B8" s="126">
        <v>195.3</v>
      </c>
      <c r="C8" s="95" t="s">
        <v>101</v>
      </c>
      <c r="D8" s="93" t="s">
        <v>107</v>
      </c>
      <c r="E8" s="93" t="s">
        <v>38</v>
      </c>
    </row>
    <row r="9" spans="1:5" ht="25.5" x14ac:dyDescent="0.2">
      <c r="A9" s="125" t="s">
        <v>46</v>
      </c>
      <c r="B9" s="126">
        <v>1192.8</v>
      </c>
      <c r="C9" s="132" t="s">
        <v>208</v>
      </c>
      <c r="D9" s="93" t="s">
        <v>107</v>
      </c>
      <c r="E9" s="93" t="s">
        <v>48</v>
      </c>
    </row>
    <row r="10" spans="1:5" ht="15" x14ac:dyDescent="0.25">
      <c r="A10" s="99" t="s">
        <v>84</v>
      </c>
      <c r="B10" s="126"/>
      <c r="C10" s="94"/>
      <c r="D10" s="93"/>
      <c r="E10" s="93"/>
    </row>
    <row r="11" spans="1:5" x14ac:dyDescent="0.2">
      <c r="A11" s="120" t="s">
        <v>50</v>
      </c>
      <c r="B11" s="126">
        <v>132</v>
      </c>
      <c r="C11" s="95" t="s">
        <v>101</v>
      </c>
      <c r="D11" s="93" t="s">
        <v>100</v>
      </c>
      <c r="E11" s="93" t="s">
        <v>38</v>
      </c>
    </row>
    <row r="12" spans="1:5" x14ac:dyDescent="0.2">
      <c r="A12" s="120" t="s">
        <v>50</v>
      </c>
      <c r="B12" s="126">
        <v>110</v>
      </c>
      <c r="C12" s="95" t="s">
        <v>106</v>
      </c>
      <c r="D12" s="93" t="s">
        <v>107</v>
      </c>
      <c r="E12" s="93" t="s">
        <v>48</v>
      </c>
    </row>
    <row r="13" spans="1:5" x14ac:dyDescent="0.2">
      <c r="A13" s="120" t="s">
        <v>51</v>
      </c>
      <c r="B13" s="126">
        <v>169.5</v>
      </c>
      <c r="C13" s="95" t="s">
        <v>101</v>
      </c>
      <c r="D13" s="93" t="s">
        <v>95</v>
      </c>
      <c r="E13" s="93" t="s">
        <v>38</v>
      </c>
    </row>
    <row r="14" spans="1:5" x14ac:dyDescent="0.2">
      <c r="A14" s="120" t="s">
        <v>51</v>
      </c>
      <c r="B14" s="126">
        <v>34.5</v>
      </c>
      <c r="C14" s="95" t="s">
        <v>186</v>
      </c>
      <c r="D14" s="93" t="s">
        <v>100</v>
      </c>
      <c r="E14" s="93" t="s">
        <v>38</v>
      </c>
    </row>
    <row r="15" spans="1:5" x14ac:dyDescent="0.2">
      <c r="A15" s="120" t="s">
        <v>51</v>
      </c>
      <c r="B15" s="126">
        <v>26</v>
      </c>
      <c r="C15" s="95" t="s">
        <v>106</v>
      </c>
      <c r="D15" s="93" t="s">
        <v>100</v>
      </c>
      <c r="E15" s="93" t="s">
        <v>38</v>
      </c>
    </row>
    <row r="16" spans="1:5" x14ac:dyDescent="0.2">
      <c r="A16" s="120" t="s">
        <v>52</v>
      </c>
      <c r="B16" s="126">
        <v>41</v>
      </c>
      <c r="C16" s="95" t="s">
        <v>185</v>
      </c>
      <c r="D16" s="93" t="s">
        <v>100</v>
      </c>
      <c r="E16" s="93" t="s">
        <v>38</v>
      </c>
    </row>
    <row r="17" spans="1:5" x14ac:dyDescent="0.2">
      <c r="A17" s="120" t="s">
        <v>53</v>
      </c>
      <c r="B17" s="126">
        <v>45</v>
      </c>
      <c r="C17" s="95" t="s">
        <v>108</v>
      </c>
      <c r="D17" s="93" t="s">
        <v>100</v>
      </c>
      <c r="E17" s="93" t="s">
        <v>38</v>
      </c>
    </row>
    <row r="18" spans="1:5" x14ac:dyDescent="0.2">
      <c r="A18" s="120" t="s">
        <v>52</v>
      </c>
      <c r="B18" s="126">
        <v>86.5</v>
      </c>
      <c r="C18" s="95" t="s">
        <v>109</v>
      </c>
      <c r="D18" s="93" t="s">
        <v>100</v>
      </c>
      <c r="E18" s="93" t="s">
        <v>38</v>
      </c>
    </row>
    <row r="19" spans="1:5" x14ac:dyDescent="0.2">
      <c r="A19" s="120" t="s">
        <v>54</v>
      </c>
      <c r="B19" s="126">
        <v>95</v>
      </c>
      <c r="C19" s="95" t="s">
        <v>106</v>
      </c>
      <c r="D19" s="93" t="s">
        <v>107</v>
      </c>
      <c r="E19" s="93" t="s">
        <v>48</v>
      </c>
    </row>
    <row r="20" spans="1:5" x14ac:dyDescent="0.2">
      <c r="A20" s="120" t="s">
        <v>54</v>
      </c>
      <c r="B20" s="126">
        <v>12.5</v>
      </c>
      <c r="C20" s="95" t="s">
        <v>106</v>
      </c>
      <c r="D20" s="93" t="s">
        <v>100</v>
      </c>
      <c r="E20" s="93" t="s">
        <v>48</v>
      </c>
    </row>
    <row r="21" spans="1:5" x14ac:dyDescent="0.2">
      <c r="A21" s="120" t="s">
        <v>55</v>
      </c>
      <c r="B21" s="126">
        <v>27.5</v>
      </c>
      <c r="C21" s="95" t="s">
        <v>106</v>
      </c>
      <c r="D21" s="93" t="s">
        <v>96</v>
      </c>
      <c r="E21" s="93" t="s">
        <v>48</v>
      </c>
    </row>
    <row r="22" spans="1:5" ht="15" x14ac:dyDescent="0.25">
      <c r="A22" s="100" t="s">
        <v>85</v>
      </c>
      <c r="B22" s="126"/>
      <c r="C22" s="95"/>
      <c r="D22" s="93"/>
      <c r="E22" s="93"/>
    </row>
    <row r="23" spans="1:5" x14ac:dyDescent="0.2">
      <c r="A23" s="120" t="s">
        <v>49</v>
      </c>
      <c r="B23" s="126">
        <v>109.67</v>
      </c>
      <c r="C23" s="95" t="s">
        <v>184</v>
      </c>
      <c r="D23" s="93" t="s">
        <v>100</v>
      </c>
      <c r="E23" s="93" t="s">
        <v>81</v>
      </c>
    </row>
    <row r="24" spans="1:5" x14ac:dyDescent="0.2">
      <c r="A24" s="120" t="s">
        <v>61</v>
      </c>
      <c r="B24" s="126">
        <v>199.97</v>
      </c>
      <c r="C24" s="95" t="s">
        <v>224</v>
      </c>
      <c r="D24" s="98" t="s">
        <v>97</v>
      </c>
      <c r="E24" s="93" t="s">
        <v>82</v>
      </c>
    </row>
    <row r="25" spans="1:5" x14ac:dyDescent="0.2">
      <c r="A25" s="120" t="s">
        <v>59</v>
      </c>
      <c r="B25" s="126">
        <v>143.5</v>
      </c>
      <c r="C25" s="95" t="s">
        <v>165</v>
      </c>
      <c r="D25" s="98" t="s">
        <v>107</v>
      </c>
      <c r="E25" s="93" t="s">
        <v>48</v>
      </c>
    </row>
    <row r="26" spans="1:5" x14ac:dyDescent="0.2">
      <c r="A26" s="120" t="s">
        <v>60</v>
      </c>
      <c r="B26" s="126">
        <v>160</v>
      </c>
      <c r="C26" s="95" t="s">
        <v>172</v>
      </c>
      <c r="D26" s="98" t="s">
        <v>95</v>
      </c>
      <c r="E26" s="93" t="s">
        <v>48</v>
      </c>
    </row>
    <row r="27" spans="1:5" x14ac:dyDescent="0.2">
      <c r="A27" s="120" t="s">
        <v>58</v>
      </c>
      <c r="B27" s="126">
        <v>37</v>
      </c>
      <c r="C27" s="95" t="s">
        <v>106</v>
      </c>
      <c r="D27" s="102" t="s">
        <v>95</v>
      </c>
      <c r="E27" s="93" t="s">
        <v>38</v>
      </c>
    </row>
    <row r="28" spans="1:5" x14ac:dyDescent="0.2">
      <c r="A28" s="120" t="s">
        <v>57</v>
      </c>
      <c r="B28" s="126">
        <v>44</v>
      </c>
      <c r="C28" s="95" t="s">
        <v>106</v>
      </c>
      <c r="D28" s="102" t="s">
        <v>96</v>
      </c>
      <c r="E28" s="93" t="s">
        <v>38</v>
      </c>
    </row>
    <row r="29" spans="1:5" x14ac:dyDescent="0.2">
      <c r="A29" s="120" t="s">
        <v>56</v>
      </c>
      <c r="B29" s="126">
        <v>42</v>
      </c>
      <c r="C29" s="95" t="s">
        <v>166</v>
      </c>
      <c r="D29" s="102" t="s">
        <v>96</v>
      </c>
      <c r="E29" s="93" t="s">
        <v>48</v>
      </c>
    </row>
    <row r="30" spans="1:5" ht="15" x14ac:dyDescent="0.25">
      <c r="A30" s="100" t="s">
        <v>86</v>
      </c>
      <c r="B30" s="126"/>
      <c r="C30" s="95"/>
      <c r="D30" s="98"/>
      <c r="E30" s="93"/>
    </row>
    <row r="31" spans="1:5" x14ac:dyDescent="0.2">
      <c r="A31" s="120" t="s">
        <v>65</v>
      </c>
      <c r="B31" s="126">
        <v>44</v>
      </c>
      <c r="C31" s="95" t="s">
        <v>167</v>
      </c>
      <c r="D31" s="96" t="s">
        <v>95</v>
      </c>
      <c r="E31" s="93" t="s">
        <v>48</v>
      </c>
    </row>
    <row r="32" spans="1:5" x14ac:dyDescent="0.2">
      <c r="A32" s="120" t="s">
        <v>63</v>
      </c>
      <c r="B32" s="126">
        <v>13.5</v>
      </c>
      <c r="C32" s="95" t="s">
        <v>101</v>
      </c>
      <c r="D32" s="96" t="s">
        <v>128</v>
      </c>
      <c r="E32" s="93" t="s">
        <v>38</v>
      </c>
    </row>
    <row r="33" spans="1:5" x14ac:dyDescent="0.2">
      <c r="A33" s="120" t="s">
        <v>63</v>
      </c>
      <c r="B33" s="126">
        <v>13.5</v>
      </c>
      <c r="C33" s="95" t="s">
        <v>101</v>
      </c>
      <c r="D33" s="96" t="s">
        <v>128</v>
      </c>
      <c r="E33" s="93" t="s">
        <v>38</v>
      </c>
    </row>
    <row r="34" spans="1:5" x14ac:dyDescent="0.2">
      <c r="A34" s="120" t="s">
        <v>63</v>
      </c>
      <c r="B34" s="126">
        <v>60.7</v>
      </c>
      <c r="C34" s="95" t="s">
        <v>150</v>
      </c>
      <c r="D34" s="96" t="s">
        <v>107</v>
      </c>
      <c r="E34" s="93" t="s">
        <v>38</v>
      </c>
    </row>
    <row r="35" spans="1:5" x14ac:dyDescent="0.2">
      <c r="A35" s="120" t="s">
        <v>64</v>
      </c>
      <c r="B35" s="126">
        <v>19</v>
      </c>
      <c r="C35" s="95" t="s">
        <v>149</v>
      </c>
      <c r="D35" s="96" t="s">
        <v>128</v>
      </c>
      <c r="E35" s="93" t="s">
        <v>48</v>
      </c>
    </row>
    <row r="36" spans="1:5" ht="15" x14ac:dyDescent="0.25">
      <c r="A36" s="100" t="s">
        <v>87</v>
      </c>
      <c r="B36" s="126"/>
      <c r="C36" s="95"/>
      <c r="D36" s="96"/>
      <c r="E36" s="93"/>
    </row>
    <row r="37" spans="1:5" x14ac:dyDescent="0.2">
      <c r="A37" s="120" t="s">
        <v>62</v>
      </c>
      <c r="B37" s="126">
        <v>17.5</v>
      </c>
      <c r="C37" s="95" t="s">
        <v>106</v>
      </c>
      <c r="D37" s="96" t="s">
        <v>128</v>
      </c>
      <c r="E37" s="93" t="s">
        <v>38</v>
      </c>
    </row>
    <row r="38" spans="1:5" x14ac:dyDescent="0.2">
      <c r="A38" s="120" t="s">
        <v>69</v>
      </c>
      <c r="B38" s="126">
        <v>39</v>
      </c>
      <c r="C38" s="95" t="s">
        <v>106</v>
      </c>
      <c r="D38" s="96" t="s">
        <v>128</v>
      </c>
      <c r="E38" s="93" t="s">
        <v>48</v>
      </c>
    </row>
    <row r="39" spans="1:5" x14ac:dyDescent="0.2">
      <c r="A39" s="120" t="s">
        <v>68</v>
      </c>
      <c r="B39" s="126">
        <v>29.87</v>
      </c>
      <c r="C39" s="95" t="s">
        <v>211</v>
      </c>
      <c r="D39" s="96" t="s">
        <v>128</v>
      </c>
      <c r="E39" s="93" t="s">
        <v>151</v>
      </c>
    </row>
    <row r="40" spans="1:5" x14ac:dyDescent="0.2">
      <c r="A40" s="120" t="s">
        <v>66</v>
      </c>
      <c r="B40" s="126">
        <v>88.15</v>
      </c>
      <c r="C40" s="95" t="s">
        <v>106</v>
      </c>
      <c r="D40" s="96" t="s">
        <v>96</v>
      </c>
      <c r="E40" s="93" t="s">
        <v>151</v>
      </c>
    </row>
    <row r="41" spans="1:5" x14ac:dyDescent="0.2">
      <c r="A41" s="120" t="s">
        <v>67</v>
      </c>
      <c r="B41" s="126">
        <v>36</v>
      </c>
      <c r="C41" s="95" t="s">
        <v>106</v>
      </c>
      <c r="D41" s="96" t="s">
        <v>95</v>
      </c>
      <c r="E41" s="93" t="s">
        <v>38</v>
      </c>
    </row>
    <row r="42" spans="1:5" ht="15" x14ac:dyDescent="0.25">
      <c r="A42" s="100" t="s">
        <v>88</v>
      </c>
      <c r="B42" s="126"/>
      <c r="C42" s="95"/>
      <c r="D42" s="96"/>
      <c r="E42" s="93"/>
    </row>
    <row r="43" spans="1:5" x14ac:dyDescent="0.2">
      <c r="A43" s="120" t="s">
        <v>70</v>
      </c>
      <c r="B43" s="126">
        <v>22.84</v>
      </c>
      <c r="C43" s="95" t="s">
        <v>111</v>
      </c>
      <c r="D43" s="95" t="s">
        <v>100</v>
      </c>
      <c r="E43" s="93" t="s">
        <v>38</v>
      </c>
    </row>
    <row r="44" spans="1:5" x14ac:dyDescent="0.2">
      <c r="A44" s="120" t="s">
        <v>71</v>
      </c>
      <c r="B44" s="126">
        <v>27</v>
      </c>
      <c r="C44" s="95" t="s">
        <v>209</v>
      </c>
      <c r="D44" s="95" t="s">
        <v>100</v>
      </c>
      <c r="E44" s="93" t="s">
        <v>38</v>
      </c>
    </row>
    <row r="45" spans="1:5" x14ac:dyDescent="0.2">
      <c r="A45" s="120" t="s">
        <v>72</v>
      </c>
      <c r="B45" s="126">
        <v>68</v>
      </c>
      <c r="C45" s="95" t="s">
        <v>108</v>
      </c>
      <c r="D45" s="95" t="s">
        <v>100</v>
      </c>
      <c r="E45" s="93" t="s">
        <v>48</v>
      </c>
    </row>
    <row r="46" spans="1:5" ht="15" x14ac:dyDescent="0.25">
      <c r="A46" s="100" t="s">
        <v>89</v>
      </c>
      <c r="B46" s="126"/>
      <c r="C46" s="103"/>
      <c r="D46" s="95"/>
      <c r="E46" s="93"/>
    </row>
    <row r="47" spans="1:5" x14ac:dyDescent="0.2">
      <c r="A47" s="120" t="s">
        <v>76</v>
      </c>
      <c r="B47" s="126">
        <v>16.5</v>
      </c>
      <c r="C47" s="95" t="s">
        <v>168</v>
      </c>
      <c r="D47" s="105" t="s">
        <v>128</v>
      </c>
      <c r="E47" s="93" t="s">
        <v>38</v>
      </c>
    </row>
    <row r="48" spans="1:5" x14ac:dyDescent="0.2">
      <c r="A48" s="120" t="s">
        <v>77</v>
      </c>
      <c r="B48" s="126">
        <v>127</v>
      </c>
      <c r="C48" s="95" t="s">
        <v>205</v>
      </c>
      <c r="D48" s="104" t="s">
        <v>95</v>
      </c>
      <c r="E48" s="93" t="s">
        <v>48</v>
      </c>
    </row>
    <row r="49" spans="1:5" x14ac:dyDescent="0.2">
      <c r="A49" s="109" t="s">
        <v>78</v>
      </c>
      <c r="B49" s="126">
        <v>42.5</v>
      </c>
      <c r="C49" s="95" t="s">
        <v>106</v>
      </c>
      <c r="D49" s="104" t="s">
        <v>95</v>
      </c>
      <c r="E49" s="93" t="s">
        <v>38</v>
      </c>
    </row>
    <row r="50" spans="1:5" s="44" customFormat="1" x14ac:dyDescent="0.2">
      <c r="A50" s="109" t="s">
        <v>79</v>
      </c>
      <c r="B50" s="126">
        <v>41.5</v>
      </c>
      <c r="C50" s="97" t="s">
        <v>116</v>
      </c>
      <c r="D50" s="104" t="s">
        <v>100</v>
      </c>
      <c r="E50" s="93" t="s">
        <v>48</v>
      </c>
    </row>
    <row r="51" spans="1:5" ht="15" x14ac:dyDescent="0.25">
      <c r="A51" s="101" t="s">
        <v>90</v>
      </c>
      <c r="B51" s="126"/>
      <c r="C51" s="97"/>
      <c r="D51" s="97"/>
      <c r="E51" s="93"/>
    </row>
    <row r="52" spans="1:5" x14ac:dyDescent="0.2">
      <c r="A52" s="109" t="s">
        <v>73</v>
      </c>
      <c r="B52" s="126">
        <v>41</v>
      </c>
      <c r="C52" s="97" t="s">
        <v>183</v>
      </c>
      <c r="D52" s="105" t="s">
        <v>96</v>
      </c>
      <c r="E52" s="93" t="s">
        <v>48</v>
      </c>
    </row>
    <row r="53" spans="1:5" x14ac:dyDescent="0.2">
      <c r="A53" s="109" t="s">
        <v>74</v>
      </c>
      <c r="B53" s="126">
        <v>59</v>
      </c>
      <c r="C53" s="97" t="s">
        <v>112</v>
      </c>
      <c r="D53" s="105" t="s">
        <v>100</v>
      </c>
      <c r="E53" s="93" t="s">
        <v>48</v>
      </c>
    </row>
    <row r="54" spans="1:5" x14ac:dyDescent="0.2">
      <c r="A54" s="109" t="s">
        <v>75</v>
      </c>
      <c r="B54" s="126">
        <v>43.5</v>
      </c>
      <c r="C54" s="97" t="s">
        <v>113</v>
      </c>
      <c r="D54" s="105" t="s">
        <v>95</v>
      </c>
      <c r="E54" s="93" t="s">
        <v>48</v>
      </c>
    </row>
    <row r="55" spans="1:5" s="44" customFormat="1" x14ac:dyDescent="0.2">
      <c r="A55" s="109" t="s">
        <v>119</v>
      </c>
      <c r="B55" s="126">
        <v>12.5</v>
      </c>
      <c r="C55" s="97" t="s">
        <v>101</v>
      </c>
      <c r="D55" s="105" t="s">
        <v>128</v>
      </c>
      <c r="E55" s="93" t="s">
        <v>38</v>
      </c>
    </row>
    <row r="56" spans="1:5" s="44" customFormat="1" x14ac:dyDescent="0.2">
      <c r="A56" s="109" t="s">
        <v>119</v>
      </c>
      <c r="B56" s="126">
        <v>9</v>
      </c>
      <c r="C56" s="97" t="s">
        <v>106</v>
      </c>
      <c r="D56" s="105" t="s">
        <v>128</v>
      </c>
      <c r="E56" s="93" t="s">
        <v>38</v>
      </c>
    </row>
    <row r="57" spans="1:5" s="44" customFormat="1" x14ac:dyDescent="0.2">
      <c r="A57" s="109" t="s">
        <v>120</v>
      </c>
      <c r="B57" s="126">
        <v>36.5</v>
      </c>
      <c r="C57" s="97" t="s">
        <v>182</v>
      </c>
      <c r="D57" s="105" t="s">
        <v>128</v>
      </c>
      <c r="E57" s="93" t="s">
        <v>38</v>
      </c>
    </row>
    <row r="58" spans="1:5" s="44" customFormat="1" x14ac:dyDescent="0.2">
      <c r="A58" s="109" t="s">
        <v>121</v>
      </c>
      <c r="B58" s="126">
        <v>36</v>
      </c>
      <c r="C58" s="97" t="s">
        <v>106</v>
      </c>
      <c r="D58" s="105" t="s">
        <v>100</v>
      </c>
      <c r="E58" s="93" t="s">
        <v>38</v>
      </c>
    </row>
    <row r="59" spans="1:5" s="44" customFormat="1" x14ac:dyDescent="0.2">
      <c r="A59" s="109" t="s">
        <v>123</v>
      </c>
      <c r="B59" s="126">
        <v>62.5</v>
      </c>
      <c r="C59" s="97" t="s">
        <v>169</v>
      </c>
      <c r="D59" s="105" t="s">
        <v>95</v>
      </c>
      <c r="E59" s="93" t="s">
        <v>38</v>
      </c>
    </row>
    <row r="60" spans="1:5" s="44" customFormat="1" x14ac:dyDescent="0.2">
      <c r="A60" s="109" t="s">
        <v>123</v>
      </c>
      <c r="B60" s="126">
        <v>10</v>
      </c>
      <c r="C60" s="97" t="s">
        <v>170</v>
      </c>
      <c r="D60" s="105" t="s">
        <v>128</v>
      </c>
      <c r="E60" s="93" t="s">
        <v>38</v>
      </c>
    </row>
    <row r="61" spans="1:5" s="44" customFormat="1" x14ac:dyDescent="0.2">
      <c r="A61" s="109" t="s">
        <v>123</v>
      </c>
      <c r="B61" s="126">
        <v>22.5</v>
      </c>
      <c r="C61" s="97" t="s">
        <v>101</v>
      </c>
      <c r="D61" s="105" t="s">
        <v>128</v>
      </c>
      <c r="E61" s="93" t="s">
        <v>38</v>
      </c>
    </row>
    <row r="62" spans="1:5" s="44" customFormat="1" x14ac:dyDescent="0.2">
      <c r="A62" s="109" t="s">
        <v>124</v>
      </c>
      <c r="B62" s="126">
        <v>330.5</v>
      </c>
      <c r="C62" s="97" t="s">
        <v>204</v>
      </c>
      <c r="D62" s="105" t="s">
        <v>107</v>
      </c>
      <c r="E62" s="93" t="s">
        <v>48</v>
      </c>
    </row>
    <row r="63" spans="1:5" s="44" customFormat="1" x14ac:dyDescent="0.2">
      <c r="A63" s="109" t="s">
        <v>125</v>
      </c>
      <c r="B63" s="126">
        <v>61</v>
      </c>
      <c r="C63" s="97" t="s">
        <v>167</v>
      </c>
      <c r="D63" s="105" t="s">
        <v>100</v>
      </c>
      <c r="E63" s="93" t="s">
        <v>48</v>
      </c>
    </row>
    <row r="64" spans="1:5" s="44" customFormat="1" ht="25.5" customHeight="1" x14ac:dyDescent="0.25">
      <c r="A64" s="101" t="s">
        <v>91</v>
      </c>
      <c r="B64" s="126"/>
      <c r="C64" s="97"/>
      <c r="D64" s="97"/>
      <c r="E64" s="93"/>
    </row>
    <row r="65" spans="1:5" s="44" customFormat="1" x14ac:dyDescent="0.2">
      <c r="A65" s="109" t="s">
        <v>117</v>
      </c>
      <c r="B65" s="126">
        <v>22</v>
      </c>
      <c r="C65" s="97" t="s">
        <v>171</v>
      </c>
      <c r="D65" s="105" t="s">
        <v>128</v>
      </c>
      <c r="E65" s="93" t="s">
        <v>48</v>
      </c>
    </row>
    <row r="66" spans="1:5" s="44" customFormat="1" x14ac:dyDescent="0.2">
      <c r="A66" s="109" t="s">
        <v>118</v>
      </c>
      <c r="B66" s="126">
        <v>57</v>
      </c>
      <c r="C66" s="97" t="s">
        <v>181</v>
      </c>
      <c r="D66" s="105" t="s">
        <v>95</v>
      </c>
      <c r="E66" s="93" t="s">
        <v>48</v>
      </c>
    </row>
    <row r="67" spans="1:5" customFormat="1" x14ac:dyDescent="0.2">
      <c r="A67" s="124">
        <v>42086</v>
      </c>
      <c r="B67" s="126">
        <v>25.5</v>
      </c>
      <c r="C67" s="97" t="s">
        <v>172</v>
      </c>
      <c r="D67" s="117" t="s">
        <v>128</v>
      </c>
      <c r="E67" s="129" t="s">
        <v>38</v>
      </c>
    </row>
    <row r="68" spans="1:5" customFormat="1" x14ac:dyDescent="0.2">
      <c r="A68" s="124">
        <v>42086</v>
      </c>
      <c r="B68" s="126">
        <v>158</v>
      </c>
      <c r="C68" s="97" t="s">
        <v>180</v>
      </c>
      <c r="D68" s="117" t="s">
        <v>107</v>
      </c>
      <c r="E68" s="129" t="s">
        <v>38</v>
      </c>
    </row>
    <row r="69" spans="1:5" s="44" customFormat="1" ht="25.5" customHeight="1" x14ac:dyDescent="0.25">
      <c r="A69" s="101" t="s">
        <v>92</v>
      </c>
      <c r="B69" s="126"/>
      <c r="C69" s="97"/>
      <c r="D69" s="97"/>
      <c r="E69" s="93"/>
    </row>
    <row r="70" spans="1:5" customFormat="1" x14ac:dyDescent="0.2">
      <c r="A70" s="124">
        <v>42095</v>
      </c>
      <c r="B70" s="126">
        <v>64</v>
      </c>
      <c r="C70" s="97" t="s">
        <v>131</v>
      </c>
      <c r="D70" s="117" t="s">
        <v>95</v>
      </c>
      <c r="E70" s="129" t="s">
        <v>48</v>
      </c>
    </row>
    <row r="71" spans="1:5" customFormat="1" x14ac:dyDescent="0.2">
      <c r="A71" s="124">
        <v>42096</v>
      </c>
      <c r="B71" s="126">
        <v>175</v>
      </c>
      <c r="C71" s="97" t="s">
        <v>106</v>
      </c>
      <c r="D71" s="117" t="s">
        <v>107</v>
      </c>
      <c r="E71" s="129" t="s">
        <v>48</v>
      </c>
    </row>
    <row r="72" spans="1:5" customFormat="1" x14ac:dyDescent="0.2">
      <c r="A72" s="124">
        <v>42103</v>
      </c>
      <c r="B72" s="126">
        <v>69</v>
      </c>
      <c r="C72" s="97" t="s">
        <v>106</v>
      </c>
      <c r="D72" s="117" t="s">
        <v>95</v>
      </c>
      <c r="E72" s="129" t="s">
        <v>38</v>
      </c>
    </row>
    <row r="73" spans="1:5" customFormat="1" x14ac:dyDescent="0.2">
      <c r="A73" s="124">
        <v>42103</v>
      </c>
      <c r="B73" s="126">
        <v>762.5</v>
      </c>
      <c r="C73" s="97" t="s">
        <v>210</v>
      </c>
      <c r="D73" s="117" t="s">
        <v>107</v>
      </c>
      <c r="E73" s="129" t="s">
        <v>48</v>
      </c>
    </row>
    <row r="74" spans="1:5" customFormat="1" x14ac:dyDescent="0.2">
      <c r="A74" s="124">
        <v>42104</v>
      </c>
      <c r="B74" s="126">
        <v>46</v>
      </c>
      <c r="C74" s="97" t="s">
        <v>130</v>
      </c>
      <c r="D74" s="117" t="s">
        <v>129</v>
      </c>
      <c r="E74" s="129" t="s">
        <v>38</v>
      </c>
    </row>
    <row r="75" spans="1:5" customFormat="1" x14ac:dyDescent="0.2">
      <c r="A75" s="124">
        <v>42103</v>
      </c>
      <c r="B75" s="126">
        <v>13.9</v>
      </c>
      <c r="C75" s="97" t="s">
        <v>173</v>
      </c>
      <c r="D75" s="117" t="s">
        <v>128</v>
      </c>
      <c r="E75" s="129" t="s">
        <v>38</v>
      </c>
    </row>
    <row r="76" spans="1:5" s="44" customFormat="1" ht="25.5" customHeight="1" x14ac:dyDescent="0.25">
      <c r="A76" s="100" t="s">
        <v>93</v>
      </c>
      <c r="B76" s="126"/>
      <c r="C76" s="97"/>
      <c r="D76" s="97"/>
      <c r="E76" s="93"/>
    </row>
    <row r="77" spans="1:5" s="44" customFormat="1" x14ac:dyDescent="0.2">
      <c r="A77" s="109" t="s">
        <v>132</v>
      </c>
      <c r="B77" s="126">
        <v>88</v>
      </c>
      <c r="C77" s="97" t="s">
        <v>133</v>
      </c>
      <c r="D77" s="97" t="s">
        <v>95</v>
      </c>
      <c r="E77" s="93" t="s">
        <v>48</v>
      </c>
    </row>
    <row r="78" spans="1:5" s="44" customFormat="1" x14ac:dyDescent="0.2">
      <c r="A78" s="109" t="s">
        <v>135</v>
      </c>
      <c r="B78" s="126">
        <v>235.78</v>
      </c>
      <c r="C78" s="97" t="s">
        <v>211</v>
      </c>
      <c r="D78" s="97" t="s">
        <v>95</v>
      </c>
      <c r="E78" s="93" t="s">
        <v>43</v>
      </c>
    </row>
    <row r="79" spans="1:5" s="44" customFormat="1" x14ac:dyDescent="0.2">
      <c r="A79" s="109" t="s">
        <v>135</v>
      </c>
      <c r="B79" s="126">
        <v>179.26</v>
      </c>
      <c r="C79" s="97" t="s">
        <v>211</v>
      </c>
      <c r="D79" s="97" t="s">
        <v>107</v>
      </c>
      <c r="E79" s="93" t="s">
        <v>137</v>
      </c>
    </row>
    <row r="80" spans="1:5" s="44" customFormat="1" x14ac:dyDescent="0.2">
      <c r="A80" s="109" t="s">
        <v>136</v>
      </c>
      <c r="B80" s="126">
        <v>109.5</v>
      </c>
      <c r="C80" s="97" t="s">
        <v>176</v>
      </c>
      <c r="D80" s="97" t="s">
        <v>107</v>
      </c>
      <c r="E80" s="93" t="s">
        <v>48</v>
      </c>
    </row>
    <row r="81" spans="1:5" s="44" customFormat="1" ht="15" x14ac:dyDescent="0.25">
      <c r="A81" s="101" t="s">
        <v>94</v>
      </c>
      <c r="B81" s="126"/>
      <c r="C81" s="97"/>
      <c r="D81" s="97"/>
      <c r="E81" s="93"/>
    </row>
    <row r="82" spans="1:5" s="44" customFormat="1" x14ac:dyDescent="0.2">
      <c r="A82" s="109" t="s">
        <v>134</v>
      </c>
      <c r="B82" s="126">
        <v>25</v>
      </c>
      <c r="C82" s="97" t="s">
        <v>106</v>
      </c>
      <c r="D82" s="97" t="s">
        <v>128</v>
      </c>
      <c r="E82" s="93" t="s">
        <v>48</v>
      </c>
    </row>
    <row r="83" spans="1:5" s="44" customFormat="1" x14ac:dyDescent="0.2">
      <c r="A83" s="109" t="s">
        <v>164</v>
      </c>
      <c r="B83" s="126">
        <v>399.25</v>
      </c>
      <c r="C83" s="97" t="s">
        <v>206</v>
      </c>
      <c r="D83" s="97" t="s">
        <v>107</v>
      </c>
      <c r="E83" s="93" t="s">
        <v>48</v>
      </c>
    </row>
    <row r="84" spans="1:5" s="44" customFormat="1" x14ac:dyDescent="0.2">
      <c r="A84" s="109" t="s">
        <v>140</v>
      </c>
      <c r="B84" s="126">
        <v>26</v>
      </c>
      <c r="C84" s="97" t="s">
        <v>179</v>
      </c>
      <c r="D84" s="97" t="s">
        <v>128</v>
      </c>
      <c r="E84" s="93" t="s">
        <v>38</v>
      </c>
    </row>
    <row r="85" spans="1:5" s="44" customFormat="1" x14ac:dyDescent="0.2">
      <c r="A85" s="109" t="s">
        <v>139</v>
      </c>
      <c r="B85" s="126">
        <v>141</v>
      </c>
      <c r="C85" s="97" t="s">
        <v>207</v>
      </c>
      <c r="D85" s="97" t="s">
        <v>107</v>
      </c>
      <c r="E85" s="93" t="s">
        <v>48</v>
      </c>
    </row>
    <row r="86" spans="1:5" s="44" customFormat="1" x14ac:dyDescent="0.2">
      <c r="A86" s="109" t="s">
        <v>138</v>
      </c>
      <c r="B86" s="126">
        <v>20.9</v>
      </c>
      <c r="C86" s="97" t="s">
        <v>177</v>
      </c>
      <c r="D86" s="97" t="s">
        <v>128</v>
      </c>
      <c r="E86" s="93" t="s">
        <v>48</v>
      </c>
    </row>
    <row r="87" spans="1:5" s="44" customFormat="1" x14ac:dyDescent="0.2">
      <c r="A87" s="109" t="s">
        <v>138</v>
      </c>
      <c r="B87" s="126">
        <v>46</v>
      </c>
      <c r="C87" s="97" t="s">
        <v>178</v>
      </c>
      <c r="D87" s="97" t="s">
        <v>96</v>
      </c>
      <c r="E87" s="93" t="s">
        <v>48</v>
      </c>
    </row>
    <row r="88" spans="1:5" ht="31.5" x14ac:dyDescent="0.25">
      <c r="A88" s="70" t="s">
        <v>10</v>
      </c>
      <c r="B88" s="71" t="s">
        <v>25</v>
      </c>
      <c r="C88" s="11"/>
      <c r="D88" s="11"/>
      <c r="E88" s="54"/>
    </row>
    <row r="89" spans="1:5" x14ac:dyDescent="0.2">
      <c r="A89" s="50" t="s">
        <v>2</v>
      </c>
      <c r="B89" s="4" t="s">
        <v>28</v>
      </c>
      <c r="C89" s="4"/>
      <c r="D89" s="4"/>
      <c r="E89" s="51"/>
    </row>
    <row r="90" spans="1:5" x14ac:dyDescent="0.2">
      <c r="A90" s="130">
        <v>42037</v>
      </c>
      <c r="B90" s="126">
        <v>23</v>
      </c>
      <c r="C90" s="93" t="s">
        <v>187</v>
      </c>
      <c r="D90" s="93" t="s">
        <v>95</v>
      </c>
      <c r="E90" s="93" t="s">
        <v>48</v>
      </c>
    </row>
    <row r="91" spans="1:5" x14ac:dyDescent="0.2">
      <c r="A91" s="93"/>
      <c r="B91" s="126"/>
      <c r="C91" s="93"/>
      <c r="D91" s="93"/>
      <c r="E91" s="93"/>
    </row>
    <row r="92" spans="1:5" x14ac:dyDescent="0.2">
      <c r="A92" s="93"/>
      <c r="B92" s="93"/>
      <c r="C92" s="93"/>
      <c r="D92" s="93"/>
      <c r="E92" s="93"/>
    </row>
    <row r="93" spans="1:5" ht="45" x14ac:dyDescent="0.2">
      <c r="A93" s="72" t="s">
        <v>156</v>
      </c>
      <c r="B93" s="127">
        <f>SUM(B90:B92,B7:B87)</f>
        <v>7069.8899999999985</v>
      </c>
      <c r="C93" s="56"/>
      <c r="D93" s="57"/>
      <c r="E93" s="58"/>
    </row>
    <row r="94" spans="1:5" x14ac:dyDescent="0.2">
      <c r="A94" s="59"/>
      <c r="B94" s="3" t="s">
        <v>28</v>
      </c>
      <c r="C94" s="60"/>
      <c r="D94" s="60"/>
      <c r="E94" s="61"/>
    </row>
    <row r="95" spans="1:5" x14ac:dyDescent="0.2">
      <c r="A95" s="45"/>
      <c r="E95" s="46"/>
    </row>
    <row r="96" spans="1:5" x14ac:dyDescent="0.2">
      <c r="A96" s="45"/>
      <c r="E96" s="46"/>
    </row>
    <row r="97" spans="1:5" x14ac:dyDescent="0.2">
      <c r="A97" s="45"/>
      <c r="E97" s="46"/>
    </row>
    <row r="98" spans="1:5" x14ac:dyDescent="0.2">
      <c r="A98" s="45"/>
      <c r="E98" s="46"/>
    </row>
    <row r="99" spans="1:5" x14ac:dyDescent="0.2">
      <c r="A99" s="45"/>
      <c r="E99" s="46"/>
    </row>
    <row r="100" spans="1:5" ht="25.5" x14ac:dyDescent="0.2">
      <c r="A100" s="24" t="s">
        <v>29</v>
      </c>
      <c r="E100" s="46"/>
    </row>
    <row r="101" spans="1:5" x14ac:dyDescent="0.2">
      <c r="A101" s="45"/>
      <c r="E101" s="46"/>
    </row>
    <row r="102" spans="1:5" x14ac:dyDescent="0.2">
      <c r="A102" s="45"/>
      <c r="E102" s="46"/>
    </row>
    <row r="103" spans="1:5" x14ac:dyDescent="0.2">
      <c r="A103" s="45"/>
      <c r="E103" s="46"/>
    </row>
    <row r="104" spans="1:5" x14ac:dyDescent="0.2">
      <c r="A104" s="45"/>
      <c r="E104" s="46"/>
    </row>
    <row r="105" spans="1:5" x14ac:dyDescent="0.2">
      <c r="A105" s="45"/>
      <c r="E105" s="46"/>
    </row>
    <row r="106" spans="1:5" x14ac:dyDescent="0.2">
      <c r="A106" s="47"/>
      <c r="B106" s="35"/>
      <c r="C106" s="35"/>
      <c r="D106" s="35"/>
      <c r="E106" s="48"/>
    </row>
  </sheetData>
  <sortState ref="A7:E11">
    <sortCondition ref="A7:A11"/>
  </sortState>
  <mergeCells count="1">
    <mergeCell ref="A3:E3"/>
  </mergeCells>
  <pageMargins left="0.7" right="0.7" top="0.75" bottom="0.75" header="0.3" footer="0.3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A13" sqref="A13"/>
    </sheetView>
  </sheetViews>
  <sheetFormatPr defaultRowHeight="12.75" x14ac:dyDescent="0.2"/>
  <cols>
    <col min="1" max="1" width="23.85546875" style="73" customWidth="1"/>
    <col min="2" max="2" width="23.140625" style="73" customWidth="1"/>
    <col min="3" max="3" width="27.42578125" style="73" customWidth="1"/>
    <col min="4" max="4" width="27.140625" style="73" customWidth="1"/>
    <col min="5" max="5" width="28.140625" style="73" customWidth="1"/>
    <col min="6" max="16384" width="9.140625" style="78"/>
  </cols>
  <sheetData>
    <row r="1" spans="1:5" ht="34.5" customHeight="1" x14ac:dyDescent="0.2">
      <c r="A1" s="85" t="s">
        <v>31</v>
      </c>
      <c r="B1" s="82" t="str">
        <f>Travel!B1</f>
        <v>New Zealand Film Commission</v>
      </c>
      <c r="C1" s="82"/>
      <c r="D1" s="82"/>
      <c r="E1" s="86"/>
    </row>
    <row r="2" spans="1:5" ht="30" customHeight="1" x14ac:dyDescent="0.2">
      <c r="A2" s="84" t="s">
        <v>23</v>
      </c>
      <c r="B2" s="82" t="str">
        <f>Travel!B2</f>
        <v>David Gibson</v>
      </c>
      <c r="C2" s="84" t="str">
        <f>Travel!C2</f>
        <v>Disclosure period</v>
      </c>
      <c r="D2" s="92">
        <f>Travel!D2</f>
        <v>42186</v>
      </c>
      <c r="E2" s="92">
        <f>Travel!E2</f>
        <v>42185</v>
      </c>
    </row>
    <row r="3" spans="1:5" ht="18" x14ac:dyDescent="0.2">
      <c r="A3" s="140" t="s">
        <v>33</v>
      </c>
      <c r="B3" s="141"/>
      <c r="C3" s="141"/>
      <c r="D3" s="141"/>
      <c r="E3" s="142"/>
    </row>
    <row r="4" spans="1:5" ht="20.25" customHeight="1" x14ac:dyDescent="0.25">
      <c r="A4" s="63" t="s">
        <v>16</v>
      </c>
      <c r="B4" s="10"/>
      <c r="C4" s="10"/>
      <c r="D4" s="10"/>
      <c r="E4" s="49"/>
    </row>
    <row r="5" spans="1:5" ht="19.5" customHeight="1" x14ac:dyDescent="0.2">
      <c r="A5" s="52" t="s">
        <v>2</v>
      </c>
      <c r="B5" s="3" t="s">
        <v>17</v>
      </c>
      <c r="C5" s="3" t="s">
        <v>18</v>
      </c>
      <c r="D5" s="3" t="s">
        <v>19</v>
      </c>
      <c r="E5" s="23"/>
    </row>
    <row r="6" spans="1:5" ht="25.5" x14ac:dyDescent="0.2">
      <c r="A6" s="133">
        <v>41954</v>
      </c>
      <c r="B6" s="39" t="s">
        <v>212</v>
      </c>
      <c r="C6" s="39" t="s">
        <v>213</v>
      </c>
      <c r="D6" s="39" t="s">
        <v>214</v>
      </c>
      <c r="E6" s="46" t="s">
        <v>222</v>
      </c>
    </row>
    <row r="7" spans="1:5" x14ac:dyDescent="0.2">
      <c r="A7" s="133">
        <v>41992</v>
      </c>
      <c r="B7" s="39" t="s">
        <v>215</v>
      </c>
      <c r="C7" s="39" t="s">
        <v>216</v>
      </c>
      <c r="D7" s="39" t="s">
        <v>214</v>
      </c>
      <c r="E7" s="46"/>
    </row>
    <row r="8" spans="1:5" ht="25.5" x14ac:dyDescent="0.2">
      <c r="A8" s="133">
        <v>42066</v>
      </c>
      <c r="B8" s="39" t="s">
        <v>217</v>
      </c>
      <c r="C8" s="39" t="s">
        <v>218</v>
      </c>
      <c r="D8" s="39" t="s">
        <v>214</v>
      </c>
      <c r="E8" s="46" t="s">
        <v>38</v>
      </c>
    </row>
    <row r="9" spans="1:5" ht="25.5" x14ac:dyDescent="0.2">
      <c r="A9" s="133">
        <v>42067</v>
      </c>
      <c r="B9" s="39" t="s">
        <v>219</v>
      </c>
      <c r="C9" s="39" t="s">
        <v>220</v>
      </c>
      <c r="D9" s="39" t="s">
        <v>214</v>
      </c>
      <c r="E9" s="46" t="s">
        <v>221</v>
      </c>
    </row>
    <row r="10" spans="1:5" x14ac:dyDescent="0.2">
      <c r="A10" s="74"/>
      <c r="E10" s="75"/>
    </row>
    <row r="11" spans="1:5" s="79" customFormat="1" ht="27" customHeight="1" x14ac:dyDescent="0.25">
      <c r="A11" s="67" t="s">
        <v>20</v>
      </c>
      <c r="B11" s="12"/>
      <c r="C11" s="12"/>
      <c r="D11" s="12"/>
      <c r="E11" s="53"/>
    </row>
    <row r="12" spans="1:5" x14ac:dyDescent="0.2">
      <c r="A12" s="52" t="s">
        <v>2</v>
      </c>
      <c r="B12" s="3" t="s">
        <v>17</v>
      </c>
      <c r="C12" s="3" t="s">
        <v>21</v>
      </c>
      <c r="D12" s="3" t="s">
        <v>22</v>
      </c>
      <c r="E12" s="23"/>
    </row>
    <row r="13" spans="1:5" x14ac:dyDescent="0.2">
      <c r="A13" s="74"/>
      <c r="E13" s="75"/>
    </row>
    <row r="14" spans="1:5" x14ac:dyDescent="0.2">
      <c r="A14" s="74"/>
      <c r="E14" s="75"/>
    </row>
    <row r="15" spans="1:5" x14ac:dyDescent="0.2">
      <c r="A15" s="74"/>
      <c r="E15" s="75"/>
    </row>
    <row r="16" spans="1:5" x14ac:dyDescent="0.2">
      <c r="A16" s="74"/>
      <c r="E16" s="75"/>
    </row>
    <row r="17" spans="1:5" x14ac:dyDescent="0.2">
      <c r="A17" s="74"/>
      <c r="E17" s="75"/>
    </row>
    <row r="18" spans="1:5" x14ac:dyDescent="0.2">
      <c r="A18" s="74"/>
      <c r="E18" s="75"/>
    </row>
    <row r="19" spans="1:5" ht="102" x14ac:dyDescent="0.2">
      <c r="A19" s="74" t="s">
        <v>34</v>
      </c>
      <c r="E19" s="75"/>
    </row>
    <row r="20" spans="1:5" x14ac:dyDescent="0.2">
      <c r="A20" s="74"/>
      <c r="E20" s="75"/>
    </row>
    <row r="21" spans="1:5" ht="45" x14ac:dyDescent="0.2">
      <c r="A21" s="72" t="s">
        <v>157</v>
      </c>
      <c r="B21" s="55"/>
      <c r="C21" s="56"/>
      <c r="D21" s="57"/>
      <c r="E21" s="58"/>
    </row>
    <row r="22" spans="1:5" x14ac:dyDescent="0.2">
      <c r="A22" s="59"/>
      <c r="B22" s="3" t="s">
        <v>28</v>
      </c>
      <c r="C22" s="60"/>
      <c r="D22" s="60"/>
      <c r="E22" s="61"/>
    </row>
    <row r="23" spans="1:5" x14ac:dyDescent="0.2">
      <c r="A23" s="74"/>
      <c r="E23" s="75"/>
    </row>
    <row r="24" spans="1:5" x14ac:dyDescent="0.2">
      <c r="A24" s="74"/>
      <c r="E24" s="75"/>
    </row>
    <row r="25" spans="1:5" x14ac:dyDescent="0.2">
      <c r="A25" s="76"/>
      <c r="B25" s="62"/>
      <c r="C25" s="62"/>
      <c r="D25" s="62"/>
      <c r="E25" s="77"/>
    </row>
    <row r="28" spans="1:5" ht="25.5" x14ac:dyDescent="0.2">
      <c r="A28" s="24" t="s">
        <v>29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8" sqref="B8"/>
    </sheetView>
  </sheetViews>
  <sheetFormatPr defaultRowHeight="12.75" x14ac:dyDescent="0.2"/>
  <cols>
    <col min="1" max="1" width="23.85546875" style="36" customWidth="1"/>
    <col min="2" max="2" width="23.140625" style="36" customWidth="1"/>
    <col min="3" max="3" width="27.42578125" style="36" customWidth="1"/>
    <col min="4" max="4" width="27.140625" style="36" customWidth="1"/>
    <col min="5" max="5" width="28.140625" style="36" customWidth="1"/>
    <col min="6" max="16384" width="9.140625" style="37"/>
  </cols>
  <sheetData>
    <row r="1" spans="1:5" ht="39.75" customHeight="1" x14ac:dyDescent="0.2">
      <c r="A1" s="85" t="s">
        <v>31</v>
      </c>
      <c r="B1" s="82" t="str">
        <f>Travel!B1</f>
        <v>New Zealand Film Commission</v>
      </c>
      <c r="C1" s="82"/>
      <c r="D1" s="82"/>
      <c r="E1" s="86"/>
    </row>
    <row r="2" spans="1:5" ht="29.25" customHeight="1" x14ac:dyDescent="0.2">
      <c r="A2" s="84" t="s">
        <v>23</v>
      </c>
      <c r="B2" s="82" t="str">
        <f>Travel!B2</f>
        <v>David Gibson</v>
      </c>
      <c r="C2" s="84" t="str">
        <f>Travel!C2</f>
        <v>Disclosure period</v>
      </c>
      <c r="D2" s="92">
        <f>Travel!D2</f>
        <v>42186</v>
      </c>
      <c r="E2" s="92">
        <f>Travel!E2</f>
        <v>42185</v>
      </c>
    </row>
    <row r="3" spans="1:5" ht="29.25" customHeight="1" x14ac:dyDescent="0.2">
      <c r="A3" s="143" t="s">
        <v>13</v>
      </c>
      <c r="B3" s="144"/>
      <c r="C3" s="144"/>
      <c r="D3" s="144"/>
      <c r="E3" s="145"/>
    </row>
    <row r="4" spans="1:5" ht="39.75" customHeight="1" x14ac:dyDescent="0.25">
      <c r="A4" s="63" t="s">
        <v>13</v>
      </c>
      <c r="B4" s="64" t="s">
        <v>1</v>
      </c>
      <c r="C4" s="10"/>
      <c r="D4" s="10"/>
      <c r="E4" s="49"/>
    </row>
    <row r="5" spans="1:5" ht="25.5" x14ac:dyDescent="0.2">
      <c r="A5" s="52" t="s">
        <v>2</v>
      </c>
      <c r="B5" s="3" t="s">
        <v>3</v>
      </c>
      <c r="C5" s="3" t="s">
        <v>14</v>
      </c>
      <c r="D5" s="3"/>
      <c r="E5" s="23" t="s">
        <v>15</v>
      </c>
    </row>
    <row r="6" spans="1:5" x14ac:dyDescent="0.2">
      <c r="A6" s="45" t="s">
        <v>223</v>
      </c>
      <c r="B6" s="39"/>
      <c r="C6" s="39"/>
      <c r="D6" s="39"/>
      <c r="E6" s="46"/>
    </row>
    <row r="7" spans="1:5" x14ac:dyDescent="0.2">
      <c r="A7" s="45"/>
      <c r="B7" s="39"/>
      <c r="C7" s="39"/>
      <c r="D7" s="39"/>
      <c r="E7" s="46"/>
    </row>
    <row r="8" spans="1:5" x14ac:dyDescent="0.2">
      <c r="A8" s="45"/>
      <c r="B8" s="39"/>
      <c r="C8" s="39"/>
      <c r="D8" s="39"/>
      <c r="E8" s="46"/>
    </row>
    <row r="9" spans="1:5" x14ac:dyDescent="0.2">
      <c r="A9" s="45"/>
      <c r="B9" s="39"/>
      <c r="C9" s="39"/>
      <c r="D9" s="39"/>
      <c r="E9" s="46"/>
    </row>
    <row r="10" spans="1:5" x14ac:dyDescent="0.2">
      <c r="A10" s="45"/>
      <c r="B10" s="39"/>
      <c r="C10" s="39"/>
      <c r="D10" s="39"/>
      <c r="E10" s="46"/>
    </row>
    <row r="11" spans="1:5" ht="31.5" x14ac:dyDescent="0.25">
      <c r="A11" s="63" t="s">
        <v>13</v>
      </c>
      <c r="B11" s="64" t="s">
        <v>25</v>
      </c>
      <c r="C11" s="10"/>
      <c r="D11" s="10"/>
      <c r="E11" s="49"/>
    </row>
    <row r="12" spans="1:5" ht="15" customHeight="1" x14ac:dyDescent="0.2">
      <c r="A12" s="52" t="s">
        <v>2</v>
      </c>
      <c r="B12" s="3" t="s">
        <v>3</v>
      </c>
      <c r="C12" s="3"/>
      <c r="D12" s="3"/>
      <c r="E12" s="23"/>
    </row>
    <row r="13" spans="1:5" x14ac:dyDescent="0.2">
      <c r="A13" s="45" t="s">
        <v>223</v>
      </c>
      <c r="B13" s="39"/>
      <c r="C13" s="39"/>
      <c r="D13" s="39"/>
      <c r="E13" s="46"/>
    </row>
    <row r="14" spans="1:5" x14ac:dyDescent="0.2">
      <c r="A14" s="45"/>
      <c r="B14" s="39"/>
      <c r="C14" s="39"/>
      <c r="D14" s="39"/>
      <c r="E14" s="46"/>
    </row>
    <row r="15" spans="1:5" x14ac:dyDescent="0.2">
      <c r="A15" s="45"/>
      <c r="B15" s="39"/>
      <c r="C15" s="39"/>
      <c r="D15" s="39"/>
      <c r="E15" s="46"/>
    </row>
    <row r="16" spans="1:5" x14ac:dyDescent="0.2">
      <c r="A16" s="45"/>
      <c r="B16" s="39"/>
      <c r="C16" s="39"/>
      <c r="D16" s="39"/>
      <c r="E16" s="46"/>
    </row>
    <row r="17" spans="1:5" x14ac:dyDescent="0.2">
      <c r="A17" s="45"/>
      <c r="B17" s="39"/>
      <c r="C17" s="39"/>
      <c r="D17" s="39"/>
      <c r="E17" s="46"/>
    </row>
    <row r="18" spans="1:5" ht="30" x14ac:dyDescent="0.2">
      <c r="A18" s="81" t="s">
        <v>158</v>
      </c>
      <c r="B18" s="41"/>
      <c r="C18" s="42"/>
      <c r="D18" s="43"/>
      <c r="E18" s="80"/>
    </row>
    <row r="19" spans="1:5" x14ac:dyDescent="0.2">
      <c r="A19" s="45"/>
      <c r="B19" s="14" t="s">
        <v>28</v>
      </c>
      <c r="C19" s="39"/>
      <c r="D19" s="39"/>
      <c r="E19" s="46"/>
    </row>
    <row r="20" spans="1:5" x14ac:dyDescent="0.2">
      <c r="A20" s="45"/>
      <c r="B20" s="39"/>
      <c r="C20" s="39"/>
      <c r="D20" s="39"/>
      <c r="E20" s="46"/>
    </row>
    <row r="21" spans="1:5" x14ac:dyDescent="0.2">
      <c r="A21" s="45"/>
      <c r="B21" s="39"/>
      <c r="C21" s="39"/>
      <c r="D21" s="39"/>
      <c r="E21" s="46"/>
    </row>
    <row r="22" spans="1:5" x14ac:dyDescent="0.2">
      <c r="A22" s="45"/>
      <c r="B22" s="39"/>
      <c r="C22" s="39"/>
      <c r="D22" s="39"/>
      <c r="E22" s="46"/>
    </row>
    <row r="23" spans="1:5" x14ac:dyDescent="0.2">
      <c r="A23" s="45"/>
      <c r="B23" s="39"/>
      <c r="C23" s="39"/>
      <c r="D23" s="39"/>
      <c r="E23" s="46"/>
    </row>
    <row r="24" spans="1:5" x14ac:dyDescent="0.2">
      <c r="A24" s="45"/>
      <c r="B24" s="39"/>
      <c r="C24" s="39"/>
      <c r="D24" s="39"/>
      <c r="E24" s="46"/>
    </row>
    <row r="25" spans="1:5" x14ac:dyDescent="0.2">
      <c r="A25" s="45"/>
      <c r="B25" s="39"/>
      <c r="C25" s="39"/>
      <c r="D25" s="39"/>
      <c r="E25" s="46"/>
    </row>
    <row r="26" spans="1:5" ht="25.5" x14ac:dyDescent="0.2">
      <c r="A26" s="24" t="s">
        <v>29</v>
      </c>
      <c r="B26" s="39"/>
      <c r="C26" s="39"/>
      <c r="D26" s="39"/>
      <c r="E26" s="46"/>
    </row>
    <row r="27" spans="1:5" x14ac:dyDescent="0.2">
      <c r="A27" s="45"/>
      <c r="B27" s="39"/>
      <c r="C27" s="39"/>
      <c r="D27" s="39"/>
      <c r="E27" s="46"/>
    </row>
    <row r="28" spans="1:5" x14ac:dyDescent="0.2">
      <c r="A28" s="45"/>
      <c r="B28" s="39"/>
      <c r="C28" s="39"/>
      <c r="D28" s="39"/>
      <c r="E28" s="46"/>
    </row>
    <row r="29" spans="1:5" x14ac:dyDescent="0.2">
      <c r="A29" s="45"/>
      <c r="B29" s="39"/>
      <c r="C29" s="39"/>
      <c r="D29" s="39"/>
      <c r="E29" s="46"/>
    </row>
    <row r="30" spans="1:5" x14ac:dyDescent="0.2">
      <c r="A30" s="45"/>
      <c r="B30" s="39"/>
      <c r="C30" s="39"/>
      <c r="D30" s="39"/>
      <c r="E30" s="46"/>
    </row>
    <row r="31" spans="1:5" x14ac:dyDescent="0.2">
      <c r="A31" s="47"/>
      <c r="B31" s="35"/>
      <c r="C31" s="35"/>
      <c r="D31" s="35"/>
      <c r="E31" s="48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Bonnie Tonkin</cp:lastModifiedBy>
  <cp:lastPrinted>2015-07-13T03:37:10Z</cp:lastPrinted>
  <dcterms:created xsi:type="dcterms:W3CDTF">2010-10-17T20:59:02Z</dcterms:created>
  <dcterms:modified xsi:type="dcterms:W3CDTF">2015-07-17T04:11:03Z</dcterms:modified>
</cp:coreProperties>
</file>